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ayner\Downloads\"/>
    </mc:Choice>
  </mc:AlternateContent>
  <xr:revisionPtr revIDLastSave="0" documentId="8_{A346F182-600C-42B7-8B1A-9A1B4A1C1F15}" xr6:coauthVersionLast="36" xr6:coauthVersionMax="36" xr10:uidLastSave="{00000000-0000-0000-0000-000000000000}"/>
  <bookViews>
    <workbookView xWindow="0" yWindow="0" windowWidth="28800" windowHeight="12225" xr2:uid="{54C2F9AF-E668-43BD-B4F2-0B08D6281121}"/>
  </bookViews>
  <sheets>
    <sheet name="Jr Results" sheetId="2" r:id="rId1"/>
    <sheet name="Juniors" sheetId="1" state="hidden" r:id="rId2"/>
    <sheet name="Sr. Results" sheetId="4" r:id="rId3"/>
    <sheet name="Seniors" sheetId="3" state="hidden" r:id="rId4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4" l="1"/>
  <c r="G51" i="4"/>
  <c r="H51" i="4"/>
  <c r="F52" i="4"/>
  <c r="G52" i="4"/>
  <c r="H52" i="4"/>
  <c r="F53" i="4"/>
  <c r="G53" i="4"/>
  <c r="H53" i="4"/>
  <c r="F54" i="4"/>
  <c r="G54" i="4"/>
  <c r="H54" i="4"/>
  <c r="E52" i="4"/>
  <c r="E53" i="4"/>
  <c r="E54" i="4"/>
  <c r="E51" i="4"/>
  <c r="B52" i="4"/>
  <c r="B53" i="4"/>
  <c r="B54" i="4"/>
  <c r="B51" i="4"/>
  <c r="F46" i="4"/>
  <c r="G46" i="4"/>
  <c r="H46" i="4"/>
  <c r="F47" i="4"/>
  <c r="G47" i="4"/>
  <c r="H47" i="4"/>
  <c r="F48" i="4"/>
  <c r="G48" i="4"/>
  <c r="H48" i="4"/>
  <c r="F49" i="4"/>
  <c r="G49" i="4"/>
  <c r="H49" i="4"/>
  <c r="E47" i="4"/>
  <c r="E48" i="4"/>
  <c r="E49" i="4"/>
  <c r="E46" i="4"/>
  <c r="B47" i="4"/>
  <c r="B48" i="4"/>
  <c r="B49" i="4"/>
  <c r="B46" i="4"/>
  <c r="F41" i="4"/>
  <c r="G41" i="4"/>
  <c r="H41" i="4"/>
  <c r="F42" i="4"/>
  <c r="G42" i="4"/>
  <c r="H42" i="4"/>
  <c r="F43" i="4"/>
  <c r="G43" i="4"/>
  <c r="H43" i="4"/>
  <c r="F44" i="4"/>
  <c r="G44" i="4"/>
  <c r="H44" i="4"/>
  <c r="E42" i="4"/>
  <c r="E43" i="4"/>
  <c r="E44" i="4"/>
  <c r="E41" i="4"/>
  <c r="B42" i="4"/>
  <c r="B43" i="4"/>
  <c r="B44" i="4"/>
  <c r="B41" i="4"/>
  <c r="F36" i="4"/>
  <c r="G36" i="4"/>
  <c r="H36" i="4"/>
  <c r="F37" i="4"/>
  <c r="G37" i="4"/>
  <c r="H37" i="4"/>
  <c r="F38" i="4"/>
  <c r="G38" i="4"/>
  <c r="H38" i="4"/>
  <c r="F39" i="4"/>
  <c r="G39" i="4"/>
  <c r="H39" i="4"/>
  <c r="E37" i="4"/>
  <c r="E38" i="4"/>
  <c r="E39" i="4"/>
  <c r="E36" i="4"/>
  <c r="B37" i="4"/>
  <c r="B38" i="4"/>
  <c r="B39" i="4"/>
  <c r="B36" i="4"/>
  <c r="F31" i="4"/>
  <c r="G31" i="4"/>
  <c r="H31" i="4"/>
  <c r="F32" i="4"/>
  <c r="G32" i="4"/>
  <c r="H32" i="4"/>
  <c r="F33" i="4"/>
  <c r="G33" i="4"/>
  <c r="H33" i="4"/>
  <c r="F34" i="4"/>
  <c r="G34" i="4"/>
  <c r="H34" i="4"/>
  <c r="E32" i="4"/>
  <c r="E33" i="4"/>
  <c r="E34" i="4"/>
  <c r="E31" i="4"/>
  <c r="B32" i="4"/>
  <c r="B33" i="4"/>
  <c r="B34" i="4"/>
  <c r="B31" i="4"/>
  <c r="F26" i="4"/>
  <c r="G26" i="4"/>
  <c r="H26" i="4"/>
  <c r="F27" i="4"/>
  <c r="G27" i="4"/>
  <c r="H27" i="4"/>
  <c r="F28" i="4"/>
  <c r="G28" i="4"/>
  <c r="H28" i="4"/>
  <c r="F29" i="4"/>
  <c r="G29" i="4"/>
  <c r="H29" i="4"/>
  <c r="E27" i="4"/>
  <c r="E28" i="4"/>
  <c r="E29" i="4"/>
  <c r="E26" i="4"/>
  <c r="B27" i="4"/>
  <c r="B28" i="4"/>
  <c r="B29" i="4"/>
  <c r="B26" i="4"/>
  <c r="F21" i="4"/>
  <c r="G21" i="4"/>
  <c r="H21" i="4"/>
  <c r="F22" i="4"/>
  <c r="G22" i="4"/>
  <c r="H22" i="4"/>
  <c r="F23" i="4"/>
  <c r="G23" i="4"/>
  <c r="H23" i="4"/>
  <c r="F24" i="4"/>
  <c r="G24" i="4"/>
  <c r="H24" i="4"/>
  <c r="E22" i="4"/>
  <c r="E23" i="4"/>
  <c r="E24" i="4"/>
  <c r="E21" i="4"/>
  <c r="B22" i="4"/>
  <c r="B23" i="4"/>
  <c r="B24" i="4"/>
  <c r="B21" i="4"/>
  <c r="F16" i="4"/>
  <c r="G16" i="4"/>
  <c r="H16" i="4"/>
  <c r="F17" i="4"/>
  <c r="G17" i="4"/>
  <c r="H17" i="4"/>
  <c r="F18" i="4"/>
  <c r="G18" i="4"/>
  <c r="H18" i="4"/>
  <c r="F19" i="4"/>
  <c r="G19" i="4"/>
  <c r="H19" i="4"/>
  <c r="E17" i="4"/>
  <c r="E18" i="4"/>
  <c r="E19" i="4"/>
  <c r="E16" i="4"/>
  <c r="B17" i="4"/>
  <c r="B18" i="4"/>
  <c r="B19" i="4"/>
  <c r="B16" i="4"/>
  <c r="F11" i="4"/>
  <c r="G11" i="4"/>
  <c r="H11" i="4"/>
  <c r="F12" i="4"/>
  <c r="G12" i="4"/>
  <c r="H12" i="4"/>
  <c r="F13" i="4"/>
  <c r="G13" i="4"/>
  <c r="H13" i="4"/>
  <c r="F14" i="4"/>
  <c r="G14" i="4"/>
  <c r="H14" i="4"/>
  <c r="E12" i="4"/>
  <c r="E13" i="4"/>
  <c r="E14" i="4"/>
  <c r="E11" i="4"/>
  <c r="B12" i="4"/>
  <c r="B13" i="4"/>
  <c r="B14" i="4"/>
  <c r="B11" i="4"/>
  <c r="F6" i="4"/>
  <c r="G6" i="4"/>
  <c r="H6" i="4"/>
  <c r="F7" i="4"/>
  <c r="G7" i="4"/>
  <c r="H7" i="4"/>
  <c r="F8" i="4"/>
  <c r="G8" i="4"/>
  <c r="H8" i="4"/>
  <c r="F9" i="4"/>
  <c r="G9" i="4"/>
  <c r="H9" i="4"/>
  <c r="E7" i="4"/>
  <c r="E8" i="4"/>
  <c r="E9" i="4"/>
  <c r="E6" i="4"/>
  <c r="B7" i="4"/>
  <c r="B8" i="4"/>
  <c r="B9" i="4"/>
  <c r="B6" i="4"/>
  <c r="G41" i="3"/>
  <c r="G42" i="3"/>
  <c r="G43" i="3"/>
  <c r="G40" i="3"/>
  <c r="F61" i="2"/>
  <c r="G61" i="2"/>
  <c r="H61" i="2"/>
  <c r="F62" i="2"/>
  <c r="G62" i="2"/>
  <c r="H62" i="2"/>
  <c r="F63" i="2"/>
  <c r="G63" i="2"/>
  <c r="H63" i="2"/>
  <c r="F64" i="2"/>
  <c r="G64" i="2"/>
  <c r="H64" i="2"/>
  <c r="E62" i="2"/>
  <c r="E63" i="2"/>
  <c r="E64" i="2"/>
  <c r="E61" i="2"/>
  <c r="B62" i="2"/>
  <c r="B63" i="2"/>
  <c r="B64" i="2"/>
  <c r="B61" i="2"/>
  <c r="F56" i="2"/>
  <c r="G56" i="2"/>
  <c r="H56" i="2"/>
  <c r="F57" i="2"/>
  <c r="G57" i="2"/>
  <c r="H57" i="2"/>
  <c r="F58" i="2"/>
  <c r="G58" i="2"/>
  <c r="H58" i="2"/>
  <c r="F59" i="2"/>
  <c r="G59" i="2"/>
  <c r="H59" i="2"/>
  <c r="E57" i="2"/>
  <c r="E58" i="2"/>
  <c r="E59" i="2"/>
  <c r="E56" i="2"/>
  <c r="B57" i="2"/>
  <c r="B58" i="2"/>
  <c r="B59" i="2"/>
  <c r="B56" i="2"/>
  <c r="F51" i="2"/>
  <c r="G51" i="2"/>
  <c r="H51" i="2"/>
  <c r="F52" i="2"/>
  <c r="G52" i="2"/>
  <c r="H52" i="2"/>
  <c r="F53" i="2"/>
  <c r="G53" i="2"/>
  <c r="H53" i="2"/>
  <c r="F54" i="2"/>
  <c r="G54" i="2"/>
  <c r="H54" i="2"/>
  <c r="E52" i="2"/>
  <c r="E53" i="2"/>
  <c r="E54" i="2"/>
  <c r="E51" i="2"/>
  <c r="B52" i="2"/>
  <c r="B53" i="2"/>
  <c r="B54" i="2"/>
  <c r="B51" i="2"/>
  <c r="F46" i="2"/>
  <c r="G46" i="2"/>
  <c r="H46" i="2"/>
  <c r="F47" i="2"/>
  <c r="G47" i="2"/>
  <c r="H47" i="2"/>
  <c r="F48" i="2"/>
  <c r="G48" i="2"/>
  <c r="H48" i="2"/>
  <c r="F49" i="2"/>
  <c r="G49" i="2"/>
  <c r="H49" i="2"/>
  <c r="E47" i="2"/>
  <c r="E48" i="2"/>
  <c r="E49" i="2"/>
  <c r="E46" i="2"/>
  <c r="B47" i="2"/>
  <c r="B48" i="2"/>
  <c r="B49" i="2"/>
  <c r="B46" i="2"/>
  <c r="F41" i="2"/>
  <c r="G41" i="2"/>
  <c r="H41" i="2"/>
  <c r="F42" i="2"/>
  <c r="G42" i="2"/>
  <c r="H42" i="2"/>
  <c r="F43" i="2"/>
  <c r="G43" i="2"/>
  <c r="H43" i="2"/>
  <c r="F44" i="2"/>
  <c r="G44" i="2"/>
  <c r="H44" i="2"/>
  <c r="E42" i="2"/>
  <c r="E43" i="2"/>
  <c r="E44" i="2"/>
  <c r="E41" i="2"/>
  <c r="B42" i="2"/>
  <c r="B43" i="2"/>
  <c r="B44" i="2"/>
  <c r="B41" i="2"/>
  <c r="F36" i="2"/>
  <c r="G36" i="2"/>
  <c r="H36" i="2"/>
  <c r="F37" i="2"/>
  <c r="G37" i="2"/>
  <c r="H37" i="2"/>
  <c r="F38" i="2"/>
  <c r="G38" i="2"/>
  <c r="H38" i="2"/>
  <c r="F39" i="2"/>
  <c r="G39" i="2"/>
  <c r="H39" i="2"/>
  <c r="E37" i="2"/>
  <c r="E38" i="2"/>
  <c r="E39" i="2"/>
  <c r="E36" i="2"/>
  <c r="B37" i="2"/>
  <c r="B38" i="2"/>
  <c r="B39" i="2"/>
  <c r="B36" i="2"/>
  <c r="F31" i="2"/>
  <c r="G31" i="2"/>
  <c r="H31" i="2"/>
  <c r="F32" i="2"/>
  <c r="G32" i="2"/>
  <c r="H32" i="2"/>
  <c r="F33" i="2"/>
  <c r="G33" i="2"/>
  <c r="H33" i="2"/>
  <c r="F34" i="2"/>
  <c r="G34" i="2"/>
  <c r="H34" i="2"/>
  <c r="E32" i="2"/>
  <c r="E33" i="2"/>
  <c r="E34" i="2"/>
  <c r="E31" i="2"/>
  <c r="B32" i="2"/>
  <c r="B33" i="2"/>
  <c r="B34" i="2"/>
  <c r="B31" i="2"/>
  <c r="F26" i="2"/>
  <c r="G26" i="2"/>
  <c r="H26" i="2"/>
  <c r="F27" i="2"/>
  <c r="G27" i="2"/>
  <c r="H27" i="2"/>
  <c r="F28" i="2"/>
  <c r="G28" i="2"/>
  <c r="H28" i="2"/>
  <c r="F29" i="2"/>
  <c r="G29" i="2"/>
  <c r="H29" i="2"/>
  <c r="E27" i="2"/>
  <c r="E28" i="2"/>
  <c r="E29" i="2"/>
  <c r="E26" i="2"/>
  <c r="B27" i="2"/>
  <c r="B28" i="2"/>
  <c r="B29" i="2"/>
  <c r="B26" i="2"/>
  <c r="F24" i="2"/>
  <c r="G24" i="2"/>
  <c r="H24" i="2"/>
  <c r="F23" i="2"/>
  <c r="G23" i="2"/>
  <c r="H23" i="2"/>
  <c r="F22" i="2"/>
  <c r="G22" i="2"/>
  <c r="H22" i="2"/>
  <c r="E22" i="2"/>
  <c r="E23" i="2"/>
  <c r="E24" i="2"/>
  <c r="F21" i="2"/>
  <c r="G21" i="2"/>
  <c r="H21" i="2"/>
  <c r="E21" i="2"/>
  <c r="B22" i="2"/>
  <c r="B23" i="2"/>
  <c r="B24" i="2"/>
  <c r="B21" i="2"/>
  <c r="F19" i="2"/>
  <c r="G19" i="2"/>
  <c r="H19" i="2"/>
  <c r="F18" i="2"/>
  <c r="G18" i="2"/>
  <c r="H18" i="2"/>
  <c r="F17" i="2"/>
  <c r="G17" i="2"/>
  <c r="H17" i="2"/>
  <c r="E19" i="2"/>
  <c r="E17" i="2"/>
  <c r="E18" i="2"/>
  <c r="F16" i="2"/>
  <c r="G16" i="2"/>
  <c r="H16" i="2"/>
  <c r="E16" i="2"/>
  <c r="B17" i="2"/>
  <c r="B18" i="2"/>
  <c r="B19" i="2"/>
  <c r="B16" i="2"/>
  <c r="F11" i="2"/>
  <c r="G11" i="2"/>
  <c r="H11" i="2"/>
  <c r="F12" i="2"/>
  <c r="G12" i="2"/>
  <c r="H12" i="2"/>
  <c r="F13" i="2"/>
  <c r="G13" i="2"/>
  <c r="H13" i="2"/>
  <c r="F14" i="2"/>
  <c r="G14" i="2"/>
  <c r="H14" i="2"/>
  <c r="E12" i="2"/>
  <c r="E13" i="2"/>
  <c r="E14" i="2"/>
  <c r="E11" i="2"/>
  <c r="B12" i="2"/>
  <c r="B13" i="2"/>
  <c r="B14" i="2"/>
  <c r="B11" i="2"/>
  <c r="F9" i="2"/>
  <c r="G9" i="2"/>
  <c r="H9" i="2"/>
  <c r="F8" i="2"/>
  <c r="G8" i="2"/>
  <c r="H8" i="2"/>
  <c r="F7" i="2"/>
  <c r="G7" i="2"/>
  <c r="H7" i="2"/>
  <c r="F6" i="2"/>
  <c r="G6" i="2"/>
  <c r="H6" i="2"/>
  <c r="E7" i="2"/>
  <c r="E8" i="2"/>
  <c r="E9" i="2"/>
  <c r="E6" i="2"/>
  <c r="B7" i="2"/>
  <c r="B8" i="2"/>
  <c r="B9" i="2"/>
  <c r="B6" i="2"/>
  <c r="B8" i="3"/>
  <c r="C8" i="3"/>
  <c r="D8" i="3"/>
  <c r="E8" i="3"/>
  <c r="F8" i="3"/>
  <c r="G83" i="3" l="1"/>
  <c r="G84" i="3"/>
  <c r="G85" i="3"/>
  <c r="G82" i="3"/>
  <c r="G65" i="3"/>
  <c r="G66" i="3"/>
  <c r="G67" i="3"/>
  <c r="G64" i="3"/>
  <c r="B9" i="3"/>
  <c r="C44" i="3"/>
  <c r="C46" i="3" s="1"/>
  <c r="D44" i="3"/>
  <c r="D46" i="3" s="1"/>
  <c r="E44" i="3"/>
  <c r="E46" i="3" s="1"/>
  <c r="F44" i="3"/>
  <c r="F46" i="3" s="1"/>
  <c r="G56" i="3"/>
  <c r="G57" i="3"/>
  <c r="G58" i="3"/>
  <c r="G55" i="3"/>
  <c r="G32" i="3"/>
  <c r="G33" i="3"/>
  <c r="G34" i="3"/>
  <c r="G31" i="3"/>
  <c r="C35" i="3"/>
  <c r="C37" i="3" s="1"/>
  <c r="D35" i="3"/>
  <c r="D37" i="3" s="1"/>
  <c r="E35" i="3"/>
  <c r="E37" i="3" s="1"/>
  <c r="F35" i="3"/>
  <c r="F37" i="3" s="1"/>
  <c r="C59" i="3"/>
  <c r="C61" i="3" s="1"/>
  <c r="D59" i="3"/>
  <c r="D61" i="3" s="1"/>
  <c r="E59" i="3"/>
  <c r="E61" i="3" s="1"/>
  <c r="F59" i="3"/>
  <c r="F61" i="3" s="1"/>
  <c r="C86" i="3"/>
  <c r="C88" i="3" s="1"/>
  <c r="D86" i="3"/>
  <c r="D88" i="3" s="1"/>
  <c r="E86" i="3"/>
  <c r="E88" i="3" s="1"/>
  <c r="F86" i="3"/>
  <c r="F88" i="3" s="1"/>
  <c r="D10" i="3"/>
  <c r="E10" i="3"/>
  <c r="F10" i="3"/>
  <c r="G14" i="3"/>
  <c r="G15" i="3"/>
  <c r="G16" i="3"/>
  <c r="G13" i="3"/>
  <c r="C17" i="3"/>
  <c r="C19" i="3" s="1"/>
  <c r="D17" i="3"/>
  <c r="D19" i="3" s="1"/>
  <c r="E17" i="3"/>
  <c r="E19" i="3" s="1"/>
  <c r="F17" i="3"/>
  <c r="F19" i="3" s="1"/>
  <c r="G92" i="3"/>
  <c r="G93" i="3"/>
  <c r="G94" i="3"/>
  <c r="G91" i="3"/>
  <c r="C95" i="3"/>
  <c r="C97" i="3" s="1"/>
  <c r="D95" i="3"/>
  <c r="D97" i="3" s="1"/>
  <c r="E95" i="3"/>
  <c r="E97" i="3" s="1"/>
  <c r="F95" i="3"/>
  <c r="F97" i="3" s="1"/>
  <c r="C68" i="3"/>
  <c r="C70" i="3" s="1"/>
  <c r="D68" i="3"/>
  <c r="D70" i="3" s="1"/>
  <c r="E68" i="3"/>
  <c r="E70" i="3" s="1"/>
  <c r="F68" i="3"/>
  <c r="F70" i="3" s="1"/>
  <c r="G74" i="3"/>
  <c r="G75" i="3"/>
  <c r="G76" i="3"/>
  <c r="G73" i="3"/>
  <c r="C77" i="3"/>
  <c r="C79" i="3" s="1"/>
  <c r="D77" i="3"/>
  <c r="D79" i="3" s="1"/>
  <c r="E77" i="3"/>
  <c r="E79" i="3" s="1"/>
  <c r="F77" i="3"/>
  <c r="F79" i="3" s="1"/>
  <c r="G23" i="3"/>
  <c r="G24" i="3"/>
  <c r="G25" i="3"/>
  <c r="G22" i="3"/>
  <c r="C26" i="3"/>
  <c r="C28" i="3" s="1"/>
  <c r="D26" i="3"/>
  <c r="D28" i="3" s="1"/>
  <c r="E26" i="3"/>
  <c r="E28" i="3" s="1"/>
  <c r="F26" i="3"/>
  <c r="F28" i="3" s="1"/>
  <c r="C120" i="1"/>
  <c r="C122" i="1" s="1"/>
  <c r="D120" i="1"/>
  <c r="D122" i="1" s="1"/>
  <c r="E120" i="1"/>
  <c r="E122" i="1" s="1"/>
  <c r="F120" i="1"/>
  <c r="F122" i="1" s="1"/>
  <c r="C111" i="1"/>
  <c r="C113" i="1" s="1"/>
  <c r="D111" i="1"/>
  <c r="D113" i="1" s="1"/>
  <c r="E111" i="1"/>
  <c r="E113" i="1" s="1"/>
  <c r="F111" i="1"/>
  <c r="F113" i="1" s="1"/>
  <c r="C86" i="1"/>
  <c r="C88" i="1" s="1"/>
  <c r="D86" i="1"/>
  <c r="D88" i="1" s="1"/>
  <c r="E86" i="1"/>
  <c r="E88" i="1" s="1"/>
  <c r="F86" i="1"/>
  <c r="F88" i="1" s="1"/>
  <c r="C77" i="1"/>
  <c r="C79" i="1" s="1"/>
  <c r="D77" i="1"/>
  <c r="D79" i="1" s="1"/>
  <c r="E77" i="1"/>
  <c r="E79" i="1" s="1"/>
  <c r="F77" i="1"/>
  <c r="F79" i="1" s="1"/>
  <c r="C68" i="1"/>
  <c r="C70" i="1" s="1"/>
  <c r="D68" i="1"/>
  <c r="D70" i="1" s="1"/>
  <c r="E68" i="1"/>
  <c r="E70" i="1" s="1"/>
  <c r="F68" i="1"/>
  <c r="F70" i="1" s="1"/>
  <c r="C59" i="1"/>
  <c r="C61" i="1" s="1"/>
  <c r="D59" i="1"/>
  <c r="D61" i="1" s="1"/>
  <c r="E59" i="1"/>
  <c r="E61" i="1" s="1"/>
  <c r="F59" i="1"/>
  <c r="F61" i="1" s="1"/>
  <c r="C44" i="1"/>
  <c r="C46" i="1" s="1"/>
  <c r="D44" i="1"/>
  <c r="D46" i="1" s="1"/>
  <c r="E44" i="1"/>
  <c r="E46" i="1" s="1"/>
  <c r="F44" i="1"/>
  <c r="F46" i="1" s="1"/>
  <c r="C35" i="1"/>
  <c r="C37" i="1" s="1"/>
  <c r="D35" i="1"/>
  <c r="D37" i="1" s="1"/>
  <c r="E35" i="1"/>
  <c r="E37" i="1" s="1"/>
  <c r="F35" i="1"/>
  <c r="F37" i="1" s="1"/>
  <c r="C26" i="1"/>
  <c r="C28" i="1" s="1"/>
  <c r="D26" i="1"/>
  <c r="D28" i="1" s="1"/>
  <c r="E26" i="1"/>
  <c r="E28" i="1" s="1"/>
  <c r="F26" i="1"/>
  <c r="F28" i="1" s="1"/>
  <c r="C17" i="1"/>
  <c r="C19" i="1" s="1"/>
  <c r="D17" i="1"/>
  <c r="D19" i="1" s="1"/>
  <c r="E17" i="1"/>
  <c r="E19" i="1" s="1"/>
  <c r="F17" i="1"/>
  <c r="F19" i="1" s="1"/>
  <c r="C95" i="1"/>
  <c r="C97" i="1" s="1"/>
  <c r="D95" i="1"/>
  <c r="D97" i="1" s="1"/>
  <c r="E95" i="1"/>
  <c r="E97" i="1" s="1"/>
  <c r="F95" i="1"/>
  <c r="F97" i="1" s="1"/>
  <c r="G5" i="3"/>
  <c r="G6" i="3"/>
  <c r="G7" i="3"/>
  <c r="G4" i="3"/>
  <c r="C10" i="3"/>
  <c r="G117" i="1"/>
  <c r="G118" i="1"/>
  <c r="G119" i="1"/>
  <c r="G116" i="1"/>
  <c r="G108" i="1"/>
  <c r="G109" i="1"/>
  <c r="G110" i="1"/>
  <c r="G107" i="1"/>
  <c r="G92" i="1"/>
  <c r="G93" i="1"/>
  <c r="G94" i="1"/>
  <c r="G91" i="1"/>
  <c r="G83" i="1"/>
  <c r="G84" i="1"/>
  <c r="G85" i="1"/>
  <c r="G82" i="1"/>
  <c r="G74" i="1"/>
  <c r="G75" i="1"/>
  <c r="G76" i="1"/>
  <c r="G73" i="1"/>
  <c r="G65" i="1"/>
  <c r="G66" i="1"/>
  <c r="G67" i="1"/>
  <c r="G64" i="1"/>
  <c r="G56" i="1"/>
  <c r="G57" i="1"/>
  <c r="G58" i="1"/>
  <c r="G55" i="1"/>
  <c r="G41" i="1"/>
  <c r="G42" i="1"/>
  <c r="G43" i="1"/>
  <c r="G40" i="1"/>
  <c r="G32" i="1"/>
  <c r="G33" i="1"/>
  <c r="G34" i="1"/>
  <c r="G31" i="1"/>
  <c r="G23" i="1"/>
  <c r="G24" i="1"/>
  <c r="G25" i="1"/>
  <c r="G22" i="1"/>
  <c r="G14" i="1"/>
  <c r="G15" i="1"/>
  <c r="G16" i="1"/>
  <c r="G13" i="1"/>
  <c r="B26" i="1"/>
  <c r="B27" i="1" s="1"/>
  <c r="C8" i="1"/>
  <c r="C10" i="1" s="1"/>
  <c r="D8" i="1"/>
  <c r="D10" i="1" s="1"/>
  <c r="E8" i="1"/>
  <c r="E10" i="1" s="1"/>
  <c r="F8" i="1"/>
  <c r="F10" i="1" s="1"/>
  <c r="G5" i="1"/>
  <c r="G6" i="1"/>
  <c r="G7" i="1"/>
  <c r="G4" i="1"/>
  <c r="B50" i="2"/>
  <c r="B5" i="2"/>
  <c r="B60" i="2"/>
  <c r="B120" i="1"/>
  <c r="B121" i="1" s="1"/>
  <c r="B111" i="1"/>
  <c r="B112" i="1" s="1"/>
  <c r="G70" i="1" l="1"/>
  <c r="C45" i="2" s="1"/>
  <c r="G61" i="3"/>
  <c r="C5" i="4" s="1"/>
  <c r="G37" i="3"/>
  <c r="C10" i="4" s="1"/>
  <c r="G19" i="3"/>
  <c r="C20" i="4" s="1"/>
  <c r="G46" i="3"/>
  <c r="C40" i="4" s="1"/>
  <c r="G88" i="3"/>
  <c r="C15" i="4" s="1"/>
  <c r="G10" i="3"/>
  <c r="C50" i="4" s="1"/>
  <c r="G97" i="3"/>
  <c r="C30" i="4" s="1"/>
  <c r="G70" i="3"/>
  <c r="C35" i="4" s="1"/>
  <c r="G79" i="3"/>
  <c r="C45" i="4" s="1"/>
  <c r="G28" i="3"/>
  <c r="C25" i="4" s="1"/>
  <c r="G28" i="1"/>
  <c r="C20" i="2" s="1"/>
  <c r="G19" i="1"/>
  <c r="C15" i="2" s="1"/>
  <c r="B28" i="1"/>
  <c r="B113" i="1"/>
  <c r="G10" i="1"/>
  <c r="C25" i="2" s="1"/>
  <c r="B122" i="1"/>
  <c r="G46" i="1"/>
  <c r="C35" i="2" s="1"/>
  <c r="G113" i="1"/>
  <c r="C5" i="2" s="1"/>
  <c r="G122" i="1"/>
  <c r="C50" i="2" s="1"/>
  <c r="G97" i="1"/>
  <c r="C60" i="2" s="1"/>
  <c r="G88" i="1"/>
  <c r="C30" i="2" s="1"/>
  <c r="G79" i="1"/>
  <c r="C10" i="2" s="1"/>
  <c r="G61" i="1"/>
  <c r="C55" i="2" s="1"/>
  <c r="G37" i="1"/>
  <c r="C40" i="2" s="1"/>
  <c r="B120" i="3"/>
  <c r="B111" i="3"/>
  <c r="B30" i="4"/>
  <c r="B95" i="3"/>
  <c r="B96" i="3" s="1"/>
  <c r="B97" i="3" s="1"/>
  <c r="B15" i="4"/>
  <c r="B86" i="3"/>
  <c r="B87" i="3" s="1"/>
  <c r="B88" i="3" s="1"/>
  <c r="B45" i="4"/>
  <c r="B77" i="3"/>
  <c r="B78" i="3" s="1"/>
  <c r="B79" i="3" s="1"/>
  <c r="B35" i="4"/>
  <c r="B68" i="3"/>
  <c r="B69" i="3" s="1"/>
  <c r="B70" i="3" s="1"/>
  <c r="B5" i="4"/>
  <c r="B59" i="3"/>
  <c r="B40" i="4"/>
  <c r="B44" i="3"/>
  <c r="B10" i="4"/>
  <c r="B35" i="3"/>
  <c r="B36" i="3" s="1"/>
  <c r="B37" i="3" s="1"/>
  <c r="B25" i="4"/>
  <c r="B26" i="3"/>
  <c r="B60" i="3" l="1"/>
  <c r="B61" i="3" s="1"/>
  <c r="B45" i="3"/>
  <c r="B46" i="3" s="1"/>
  <c r="B27" i="3"/>
  <c r="B28" i="3" s="1"/>
  <c r="B20" i="4"/>
  <c r="B17" i="3"/>
  <c r="B18" i="3" s="1"/>
  <c r="B19" i="3" s="1"/>
  <c r="B50" i="4"/>
  <c r="B95" i="1"/>
  <c r="B96" i="1" s="1"/>
  <c r="B86" i="1"/>
  <c r="B87" i="1" s="1"/>
  <c r="B77" i="1"/>
  <c r="B78" i="1" s="1"/>
  <c r="B68" i="1"/>
  <c r="B69" i="1" s="1"/>
  <c r="B59" i="1"/>
  <c r="B60" i="1" s="1"/>
  <c r="B44" i="1"/>
  <c r="B45" i="1" s="1"/>
  <c r="B35" i="1"/>
  <c r="B36" i="1" s="1"/>
  <c r="B17" i="1"/>
  <c r="B18" i="1" s="1"/>
  <c r="B8" i="1"/>
  <c r="B9" i="1" s="1"/>
  <c r="B10" i="3" l="1"/>
  <c r="B37" i="1"/>
  <c r="B79" i="1"/>
  <c r="B46" i="1"/>
  <c r="B88" i="1"/>
  <c r="B10" i="1"/>
  <c r="B61" i="1"/>
  <c r="B97" i="1"/>
  <c r="B19" i="1"/>
  <c r="B70" i="1"/>
  <c r="B30" i="2"/>
  <c r="B10" i="2"/>
  <c r="B45" i="2"/>
  <c r="B55" i="2"/>
  <c r="B35" i="2"/>
  <c r="B40" i="2"/>
  <c r="B20" i="2"/>
  <c r="B15" i="2"/>
  <c r="B25" i="2"/>
</calcChain>
</file>

<file path=xl/sharedStrings.xml><?xml version="1.0" encoding="utf-8"?>
<sst xmlns="http://schemas.openxmlformats.org/spreadsheetml/2006/main" count="408" uniqueCount="122">
  <si>
    <t>GAME 1</t>
  </si>
  <si>
    <t>GAME 2</t>
  </si>
  <si>
    <t xml:space="preserve">GAME 3 </t>
  </si>
  <si>
    <t>GAME 4</t>
  </si>
  <si>
    <t>TOTAL</t>
  </si>
  <si>
    <t>NAME</t>
  </si>
  <si>
    <t>HANDICAP</t>
  </si>
  <si>
    <t>AVERAGE</t>
  </si>
  <si>
    <t>GRAND TOTAL</t>
  </si>
  <si>
    <t>BOWLING CENTER</t>
  </si>
  <si>
    <t>Standing</t>
  </si>
  <si>
    <t>TABB LANES BLUE</t>
  </si>
  <si>
    <t>TANNER MACCOY-DUMAINE</t>
  </si>
  <si>
    <t>DARION STINSON</t>
  </si>
  <si>
    <t>BRODY DYCK</t>
  </si>
  <si>
    <t>KEIRA DOWNEY</t>
  </si>
  <si>
    <t>TABB LANES GREEN</t>
  </si>
  <si>
    <t>CARTER GRANT</t>
  </si>
  <si>
    <t>PAYTON STINSON</t>
  </si>
  <si>
    <t>MAX DAY</t>
  </si>
  <si>
    <t>ST. ALBERT 1</t>
  </si>
  <si>
    <t>ETHAN GRATTON</t>
  </si>
  <si>
    <t>RIVER KIDD</t>
  </si>
  <si>
    <t>ALYSSA DOUCETTE</t>
  </si>
  <si>
    <t>TONY MCDONNELL</t>
  </si>
  <si>
    <t>TAYLEN PICHE</t>
  </si>
  <si>
    <t>DANTE MAHLER</t>
  </si>
  <si>
    <t>BONNIE DOON BLUE</t>
  </si>
  <si>
    <t>SHERWOOD PARK 1</t>
  </si>
  <si>
    <t>MILAN MURPHY</t>
  </si>
  <si>
    <t>PEYTON TILDEN</t>
  </si>
  <si>
    <t>JD HYSLOP</t>
  </si>
  <si>
    <t>SHERWOOD PARK 2</t>
  </si>
  <si>
    <t>SADIE PIDCOCK</t>
  </si>
  <si>
    <t>CHRISTIAN MURPHY</t>
  </si>
  <si>
    <t>SHERWOOD PARK 3</t>
  </si>
  <si>
    <t>ASHTON SAID</t>
  </si>
  <si>
    <t>SUREENA USMAN</t>
  </si>
  <si>
    <t>JACK PFEIFFER</t>
  </si>
  <si>
    <t>BONNIE DOON RED</t>
  </si>
  <si>
    <t>ALEX WELLON</t>
  </si>
  <si>
    <t>CHRISTINA MAHLER</t>
  </si>
  <si>
    <t>JAYDEN TROUGHTON</t>
  </si>
  <si>
    <t>KYLIE SOLOWAN</t>
  </si>
  <si>
    <t>K J BOWL</t>
  </si>
  <si>
    <t>CORNELIUS MINCONE</t>
  </si>
  <si>
    <t>FORT LANES</t>
  </si>
  <si>
    <t>ADAM YOUNG</t>
  </si>
  <si>
    <t>CHARLIE WENTZELL</t>
  </si>
  <si>
    <t>BEN WIRTH</t>
  </si>
  <si>
    <t>DOMINIC SAIK</t>
  </si>
  <si>
    <t>OLIVIA LABONTE</t>
  </si>
  <si>
    <t>GRAYSON KILMURY</t>
  </si>
  <si>
    <t>ST. ALBERT 2</t>
  </si>
  <si>
    <t>LILAH LAPIERRE</t>
  </si>
  <si>
    <t>SOFIA CARLSON</t>
  </si>
  <si>
    <t>PARKER ALLEN</t>
  </si>
  <si>
    <t>EMILY GRATTON</t>
  </si>
  <si>
    <t>ST. ALBERT 3</t>
  </si>
  <si>
    <t>EMILY CLARK</t>
  </si>
  <si>
    <t>HAILEY WILBUR</t>
  </si>
  <si>
    <t>ANITA MAHLER</t>
  </si>
  <si>
    <t>CONNOR KRAEMER</t>
  </si>
  <si>
    <t>PARKER RIBEIRO</t>
  </si>
  <si>
    <t>DEACON CALDER</t>
  </si>
  <si>
    <t>BEN MENARD</t>
  </si>
  <si>
    <t>ALEXIS MELO</t>
  </si>
  <si>
    <t>CALEB JENKINS</t>
  </si>
  <si>
    <t>PAYTON WHITE</t>
  </si>
  <si>
    <t>BRAXTON WEBER</t>
  </si>
  <si>
    <t>EMILY LALONDE</t>
  </si>
  <si>
    <t>DECLAN COOK</t>
  </si>
  <si>
    <t>BRONX 1</t>
  </si>
  <si>
    <t>BRONX 2</t>
  </si>
  <si>
    <t>AUBREE KERSSENS</t>
  </si>
  <si>
    <t>ASHTON LAFRENIERE</t>
  </si>
  <si>
    <t>JOLANDIS RAIN</t>
  </si>
  <si>
    <t>MARCUS HEISE</t>
  </si>
  <si>
    <t>WILLOW HAUK</t>
  </si>
  <si>
    <t>KARLEE DOLLFUSZ</t>
  </si>
  <si>
    <t>HUNTER PICHETTE</t>
  </si>
  <si>
    <t>GABRIEL WARREN</t>
  </si>
  <si>
    <t>PEYTON HOVDE</t>
  </si>
  <si>
    <t>ISSY HALTERMANN</t>
  </si>
  <si>
    <t>CRESTON YOUNG</t>
  </si>
  <si>
    <t>KENZIE CARDRAE</t>
  </si>
  <si>
    <t>JAKILN DONNAN</t>
  </si>
  <si>
    <t>NOLAND PORTER</t>
  </si>
  <si>
    <t>MAXWELLK BURNETT</t>
  </si>
  <si>
    <t>TYREE FISHER</t>
  </si>
  <si>
    <t>GEORGE UNGER-MCEWAN</t>
  </si>
  <si>
    <t>FORT 1</t>
  </si>
  <si>
    <t>FORT 2</t>
  </si>
  <si>
    <t>SHERWOOD 1</t>
  </si>
  <si>
    <t>SHERWOOD 2</t>
  </si>
  <si>
    <t>LUCAS DERSCH</t>
  </si>
  <si>
    <t>LUCAS MAK</t>
  </si>
  <si>
    <t>LUCAS NEALE</t>
  </si>
  <si>
    <t>LANDYM REAM</t>
  </si>
  <si>
    <t>DAYE-LYNN CAIL</t>
  </si>
  <si>
    <t>MADISON MALTAIS</t>
  </si>
  <si>
    <t>MALCOM GIROUX</t>
  </si>
  <si>
    <t>SKYLER PENNER</t>
  </si>
  <si>
    <t>BREANNA NYSTOM</t>
  </si>
  <si>
    <t>ISAAX POZERNIUK</t>
  </si>
  <si>
    <t>Juniors YTL Event #3 at K J Bowl</t>
  </si>
  <si>
    <t>JAMES SHERWIN</t>
  </si>
  <si>
    <t>FOREST LAFRENIERE</t>
  </si>
  <si>
    <t>JAKE BONANNI</t>
  </si>
  <si>
    <t>SAM LUZANO</t>
  </si>
  <si>
    <t>JAMIE LUZANO</t>
  </si>
  <si>
    <t>ELLA BHANDAR</t>
  </si>
  <si>
    <t>SHAE BRASH</t>
  </si>
  <si>
    <t>MICHEAL GRAVES</t>
  </si>
  <si>
    <t>KASEA WENTZELL</t>
  </si>
  <si>
    <t>First</t>
  </si>
  <si>
    <t>Second</t>
  </si>
  <si>
    <t>Third</t>
  </si>
  <si>
    <t>EMMA BROWN</t>
  </si>
  <si>
    <t>BRAYDEN DOYLE</t>
  </si>
  <si>
    <t>NATALYA LANGEVIN</t>
  </si>
  <si>
    <t>Senior YTL Event #3 at Sherwood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</si>
</sst>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10" xfId="0" applyBorder="1"/>
    <xf numFmtId="1" fontId="0" fillId="0" borderId="1" xfId="0" applyNumberFormat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/>
    <xf numFmtId="0" fontId="3" fillId="0" borderId="1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151E2.40A63C3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151E2.40A63C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102976</xdr:colOff>
      <xdr:row>0</xdr:row>
      <xdr:rowOff>15490</xdr:rowOff>
    </xdr:from>
    <xdr:to>
      <xdr:col>0</xdr:col>
      <xdr:colOff>685800</xdr:colOff>
      <xdr:row>4</xdr:row>
      <xdr:rowOff>116168</xdr:rowOff>
    </xdr:to>
    <xdr:pic>
      <xdr:nvPicPr>
        <xdr:cNvPr id="2" name="Picture 3" descr="A green and white logo&#10;&#10;Description automatically generated">
          <a:extLst>
            <a:ext uri="{FF2B5EF4-FFF2-40B4-BE49-F238E27FC236}">
              <a16:creationId xmlns:a16="http://schemas.microsoft.com/office/drawing/2014/main" id="{0ECCC615-B7C9-42FB-A041-961ED3E86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76" y="15490"/>
          <a:ext cx="582824" cy="862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123825</xdr:colOff>
      <xdr:row>0</xdr:row>
      <xdr:rowOff>19050</xdr:rowOff>
    </xdr:from>
    <xdr:to>
      <xdr:col>6</xdr:col>
      <xdr:colOff>173249</xdr:colOff>
      <xdr:row>4</xdr:row>
      <xdr:rowOff>119728</xdr:rowOff>
    </xdr:to>
    <xdr:pic>
      <xdr:nvPicPr>
        <xdr:cNvPr id="4" name="Picture 3" descr="A green and white logo&#10;&#10;Description automatically generated">
          <a:extLst>
            <a:ext uri="{FF2B5EF4-FFF2-40B4-BE49-F238E27FC236}">
              <a16:creationId xmlns:a16="http://schemas.microsoft.com/office/drawing/2014/main" id="{55DE0CAD-A2CA-497D-86E4-934BFE2B6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19050"/>
          <a:ext cx="582824" cy="862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57150</xdr:rowOff>
    </xdr:from>
    <xdr:to>
      <xdr:col>0</xdr:col>
      <xdr:colOff>668549</xdr:colOff>
      <xdr:row>4</xdr:row>
      <xdr:rowOff>157828</xdr:rowOff>
    </xdr:to>
    <xdr:pic>
      <xdr:nvPicPr>
        <xdr:cNvPr id="2" name="Picture 3" descr="A green and white logo&#10;&#10;Description automatically generated">
          <a:extLst>
            <a:ext uri="{FF2B5EF4-FFF2-40B4-BE49-F238E27FC236}">
              <a16:creationId xmlns:a16="http://schemas.microsoft.com/office/drawing/2014/main" id="{7F8A882C-11A1-4972-8A00-9BCC3657B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582824" cy="862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66675</xdr:colOff>
      <xdr:row>0</xdr:row>
      <xdr:rowOff>38100</xdr:rowOff>
    </xdr:from>
    <xdr:to>
      <xdr:col>6</xdr:col>
      <xdr:colOff>116099</xdr:colOff>
      <xdr:row>4</xdr:row>
      <xdr:rowOff>138778</xdr:rowOff>
    </xdr:to>
    <xdr:pic>
      <xdr:nvPicPr>
        <xdr:cNvPr id="3" name="Picture 3" descr="A green and white logo&#10;&#10;Description automatically generated">
          <a:extLst>
            <a:ext uri="{FF2B5EF4-FFF2-40B4-BE49-F238E27FC236}">
              <a16:creationId xmlns:a16="http://schemas.microsoft.com/office/drawing/2014/main" id="{3756C70A-21D5-4E69-B01E-814F05346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38100"/>
          <a:ext cx="582824" cy="1015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EB399-7C9B-4897-9547-EA81A996089E}">
  <dimension ref="B1:H64"/>
  <sheetViews>
    <sheetView tabSelected="1" workbookViewId="0">
      <selection activeCell="K52" sqref="K52"/>
    </sheetView>
  </sheetViews>
  <sheetFormatPr defaultRowHeight="15" x14ac:dyDescent="0.25"/>
  <cols>
    <col min="1" max="1" width="10.7109375" customWidth="1"/>
    <col min="2" max="2" width="24.28515625" bestFit="1" customWidth="1"/>
    <col min="3" max="3" width="8.7109375" bestFit="1" customWidth="1"/>
    <col min="4" max="4" width="7.42578125" bestFit="1" customWidth="1"/>
    <col min="5" max="8" width="4" bestFit="1" customWidth="1"/>
  </cols>
  <sheetData>
    <row r="1" spans="2:8" x14ac:dyDescent="0.25">
      <c r="B1" s="22" t="s">
        <v>105</v>
      </c>
      <c r="C1" s="22"/>
      <c r="D1" s="22"/>
    </row>
    <row r="2" spans="2:8" x14ac:dyDescent="0.25">
      <c r="B2" s="22"/>
      <c r="C2" s="22"/>
      <c r="D2" s="22"/>
    </row>
    <row r="4" spans="2:8" x14ac:dyDescent="0.25">
      <c r="B4" s="3" t="s">
        <v>9</v>
      </c>
      <c r="C4" s="3" t="s">
        <v>10</v>
      </c>
    </row>
    <row r="5" spans="2:8" x14ac:dyDescent="0.25">
      <c r="B5" s="3" t="str">
        <f>Juniors!C105</f>
        <v>ST. ALBERT 2</v>
      </c>
      <c r="C5" s="8">
        <f>Juniors!G113</f>
        <v>4067</v>
      </c>
      <c r="D5" s="3" t="s">
        <v>115</v>
      </c>
    </row>
    <row r="6" spans="2:8" x14ac:dyDescent="0.25">
      <c r="B6" s="2" t="str">
        <f>Juniors!A107</f>
        <v>LILAH LAPIERRE</v>
      </c>
      <c r="E6" s="8">
        <f>Juniors!C107</f>
        <v>169</v>
      </c>
      <c r="F6" s="8">
        <f>Juniors!D107</f>
        <v>256</v>
      </c>
      <c r="G6" s="8">
        <f>Juniors!E107</f>
        <v>156</v>
      </c>
      <c r="H6" s="8">
        <f>Juniors!F107</f>
        <v>158</v>
      </c>
    </row>
    <row r="7" spans="2:8" x14ac:dyDescent="0.25">
      <c r="B7" s="2" t="str">
        <f>Juniors!A108</f>
        <v>SOFIA CARLSON</v>
      </c>
      <c r="E7" s="8">
        <f>Juniors!C108</f>
        <v>173</v>
      </c>
      <c r="F7" s="8">
        <f>Juniors!D108</f>
        <v>188</v>
      </c>
      <c r="G7" s="8">
        <f>Juniors!E108</f>
        <v>214</v>
      </c>
      <c r="H7" s="8">
        <f>Juniors!F108</f>
        <v>127</v>
      </c>
    </row>
    <row r="8" spans="2:8" x14ac:dyDescent="0.25">
      <c r="B8" s="2" t="str">
        <f>Juniors!A109</f>
        <v>PARKER ALLEN</v>
      </c>
      <c r="E8" s="8">
        <f>Juniors!C109</f>
        <v>146</v>
      </c>
      <c r="F8" s="8">
        <f>Juniors!D109</f>
        <v>142</v>
      </c>
      <c r="G8" s="8">
        <f>Juniors!E109</f>
        <v>158</v>
      </c>
      <c r="H8" s="8">
        <f>Juniors!F109</f>
        <v>205</v>
      </c>
    </row>
    <row r="9" spans="2:8" x14ac:dyDescent="0.25">
      <c r="B9" s="2" t="str">
        <f>Juniors!A110</f>
        <v>EMILY GRATTON</v>
      </c>
      <c r="E9" s="8">
        <f>Juniors!C110</f>
        <v>166</v>
      </c>
      <c r="F9" s="8">
        <f>Juniors!D110</f>
        <v>162</v>
      </c>
      <c r="G9" s="8">
        <f>Juniors!E110</f>
        <v>147</v>
      </c>
      <c r="H9" s="8">
        <f>Juniors!F110</f>
        <v>232</v>
      </c>
    </row>
    <row r="10" spans="2:8" x14ac:dyDescent="0.25">
      <c r="B10" s="3" t="str">
        <f>Juniors!C71</f>
        <v>SHERWOOD 1</v>
      </c>
      <c r="C10" s="8">
        <f>Juniors!G79</f>
        <v>3960</v>
      </c>
      <c r="D10" s="3" t="s">
        <v>116</v>
      </c>
    </row>
    <row r="11" spans="2:8" x14ac:dyDescent="0.25">
      <c r="B11" s="2" t="str">
        <f>Juniors!A73</f>
        <v>ALEXIS MELO</v>
      </c>
      <c r="E11" s="8">
        <f>Juniors!C73</f>
        <v>153</v>
      </c>
      <c r="F11" s="8">
        <f>Juniors!D73</f>
        <v>129</v>
      </c>
      <c r="G11" s="8">
        <f>Juniors!E73</f>
        <v>130</v>
      </c>
      <c r="H11" s="8">
        <f>Juniors!F73</f>
        <v>172</v>
      </c>
    </row>
    <row r="12" spans="2:8" x14ac:dyDescent="0.25">
      <c r="B12" s="2" t="str">
        <f>Juniors!A74</f>
        <v>CALEB JENKINS</v>
      </c>
      <c r="E12" s="8">
        <f>Juniors!C74</f>
        <v>274</v>
      </c>
      <c r="F12" s="8">
        <f>Juniors!D74</f>
        <v>185</v>
      </c>
      <c r="G12" s="8">
        <f>Juniors!E74</f>
        <v>199</v>
      </c>
      <c r="H12" s="8">
        <f>Juniors!F74</f>
        <v>189</v>
      </c>
    </row>
    <row r="13" spans="2:8" x14ac:dyDescent="0.25">
      <c r="B13" s="2" t="str">
        <f>Juniors!A75</f>
        <v>PAYTON WHITE</v>
      </c>
      <c r="E13" s="8">
        <f>Juniors!C75</f>
        <v>168</v>
      </c>
      <c r="F13" s="8">
        <f>Juniors!D75</f>
        <v>141</v>
      </c>
      <c r="G13" s="8">
        <f>Juniors!E75</f>
        <v>175</v>
      </c>
      <c r="H13" s="8">
        <f>Juniors!F75</f>
        <v>165</v>
      </c>
    </row>
    <row r="14" spans="2:8" x14ac:dyDescent="0.25">
      <c r="B14" s="2" t="str">
        <f>Juniors!A76</f>
        <v>BRAXTON WEBER</v>
      </c>
      <c r="E14" s="8">
        <f>Juniors!C76</f>
        <v>119</v>
      </c>
      <c r="F14" s="8">
        <f>Juniors!D76</f>
        <v>164</v>
      </c>
      <c r="G14" s="8">
        <f>Juniors!E76</f>
        <v>270</v>
      </c>
      <c r="H14" s="8">
        <f>Juniors!F76</f>
        <v>227</v>
      </c>
    </row>
    <row r="15" spans="2:8" x14ac:dyDescent="0.25">
      <c r="B15" s="3" t="str">
        <f>Juniors!C11</f>
        <v>BONNIE DOON RED</v>
      </c>
      <c r="C15" s="8">
        <f>Juniors!G19</f>
        <v>3895</v>
      </c>
      <c r="D15" s="3" t="s">
        <v>117</v>
      </c>
    </row>
    <row r="16" spans="2:8" x14ac:dyDescent="0.25">
      <c r="B16" s="2" t="str">
        <f>Juniors!A13</f>
        <v>PARKER RIBEIRO</v>
      </c>
      <c r="E16" s="8">
        <f>Juniors!C13</f>
        <v>148</v>
      </c>
      <c r="F16" s="8">
        <f>Juniors!D13</f>
        <v>137</v>
      </c>
      <c r="G16" s="8">
        <f>Juniors!E13</f>
        <v>122</v>
      </c>
      <c r="H16" s="8">
        <f>Juniors!F13</f>
        <v>166</v>
      </c>
    </row>
    <row r="17" spans="2:8" x14ac:dyDescent="0.25">
      <c r="B17" s="2" t="str">
        <f>Juniors!A14</f>
        <v>JAMES SHERWIN</v>
      </c>
      <c r="E17" s="8">
        <f>Juniors!C14</f>
        <v>169</v>
      </c>
      <c r="F17" s="8">
        <f>Juniors!D14</f>
        <v>154</v>
      </c>
      <c r="G17" s="8">
        <f>Juniors!E14</f>
        <v>154</v>
      </c>
      <c r="H17" s="8">
        <f>Juniors!F14</f>
        <v>170</v>
      </c>
    </row>
    <row r="18" spans="2:8" x14ac:dyDescent="0.25">
      <c r="B18" s="2" t="str">
        <f>Juniors!A15</f>
        <v>DEACON CALDER</v>
      </c>
      <c r="E18" s="8">
        <f>Juniors!C15</f>
        <v>144</v>
      </c>
      <c r="F18" s="8">
        <f>Juniors!D15</f>
        <v>150</v>
      </c>
      <c r="G18" s="8">
        <f>Juniors!E15</f>
        <v>187</v>
      </c>
      <c r="H18" s="8">
        <f>Juniors!F15</f>
        <v>154</v>
      </c>
    </row>
    <row r="19" spans="2:8" x14ac:dyDescent="0.25">
      <c r="B19" s="2" t="str">
        <f>Juniors!A16</f>
        <v>BEN MENARD</v>
      </c>
      <c r="E19" s="8">
        <f>Juniors!C16</f>
        <v>160</v>
      </c>
      <c r="F19" s="8">
        <f>Juniors!D16</f>
        <v>163</v>
      </c>
      <c r="G19" s="8">
        <f>Juniors!E16</f>
        <v>149</v>
      </c>
      <c r="H19" s="8">
        <f>Juniors!F16</f>
        <v>156</v>
      </c>
    </row>
    <row r="20" spans="2:8" x14ac:dyDescent="0.25">
      <c r="B20" s="3" t="str">
        <f>Juniors!C20</f>
        <v>BRONX 1</v>
      </c>
      <c r="C20" s="8">
        <f>Juniors!G28</f>
        <v>3891</v>
      </c>
    </row>
    <row r="21" spans="2:8" x14ac:dyDescent="0.25">
      <c r="B21" s="2" t="str">
        <f>Juniors!A22</f>
        <v>FOREST LAFRENIERE</v>
      </c>
      <c r="E21" s="8">
        <f>Juniors!C22</f>
        <v>110</v>
      </c>
      <c r="F21" s="8">
        <f>Juniors!D22</f>
        <v>207</v>
      </c>
      <c r="G21" s="8">
        <f>Juniors!E22</f>
        <v>120</v>
      </c>
      <c r="H21" s="8">
        <f>Juniors!F22</f>
        <v>107</v>
      </c>
    </row>
    <row r="22" spans="2:8" x14ac:dyDescent="0.25">
      <c r="B22" s="2" t="str">
        <f>Juniors!A23</f>
        <v>NOLAND PORTER</v>
      </c>
      <c r="E22" s="8">
        <f>Juniors!C23</f>
        <v>157</v>
      </c>
      <c r="F22" s="8">
        <f>Juniors!D23</f>
        <v>122</v>
      </c>
      <c r="G22" s="8">
        <f>Juniors!E23</f>
        <v>192</v>
      </c>
      <c r="H22" s="8">
        <f>Juniors!F23</f>
        <v>89</v>
      </c>
    </row>
    <row r="23" spans="2:8" x14ac:dyDescent="0.25">
      <c r="B23" s="2" t="str">
        <f>Juniors!A24</f>
        <v>MAXWELLK BURNETT</v>
      </c>
      <c r="E23" s="8">
        <f>Juniors!C24</f>
        <v>168</v>
      </c>
      <c r="F23" s="8">
        <f>Juniors!D24</f>
        <v>172</v>
      </c>
      <c r="G23" s="8">
        <f>Juniors!E24</f>
        <v>143</v>
      </c>
      <c r="H23" s="8">
        <f>Juniors!F24</f>
        <v>138</v>
      </c>
    </row>
    <row r="24" spans="2:8" x14ac:dyDescent="0.25">
      <c r="B24" s="2" t="str">
        <f>Juniors!A25</f>
        <v>ASHTON LAFRENIERE</v>
      </c>
      <c r="E24" s="8">
        <f>Juniors!C25</f>
        <v>128</v>
      </c>
      <c r="F24" s="8">
        <f>Juniors!D25</f>
        <v>119</v>
      </c>
      <c r="G24" s="8">
        <f>Juniors!E25</f>
        <v>113</v>
      </c>
      <c r="H24" s="8">
        <f>Juniors!F25</f>
        <v>122</v>
      </c>
    </row>
    <row r="25" spans="2:8" x14ac:dyDescent="0.25">
      <c r="B25" s="3" t="str">
        <f>Juniors!C2</f>
        <v>BONNIE DOON BLUE</v>
      </c>
      <c r="C25" s="8">
        <f>Juniors!G10</f>
        <v>3888</v>
      </c>
    </row>
    <row r="26" spans="2:8" x14ac:dyDescent="0.25">
      <c r="B26" s="2" t="str">
        <f>Juniors!A4</f>
        <v>KENZIE CARDRAE</v>
      </c>
      <c r="E26" s="8">
        <f>Juniors!C4</f>
        <v>135</v>
      </c>
      <c r="F26" s="8">
        <f>Juniors!D4</f>
        <v>139</v>
      </c>
      <c r="G26" s="8">
        <f>Juniors!E4</f>
        <v>117</v>
      </c>
      <c r="H26" s="8">
        <f>Juniors!F4</f>
        <v>190</v>
      </c>
    </row>
    <row r="27" spans="2:8" x14ac:dyDescent="0.25">
      <c r="B27" s="2" t="str">
        <f>Juniors!A5</f>
        <v>JAKILN DONNAN</v>
      </c>
      <c r="E27" s="8">
        <f>Juniors!C5</f>
        <v>164</v>
      </c>
      <c r="F27" s="8">
        <f>Juniors!D5</f>
        <v>155</v>
      </c>
      <c r="G27" s="8">
        <f>Juniors!E5</f>
        <v>116</v>
      </c>
      <c r="H27" s="8">
        <f>Juniors!F5</f>
        <v>130</v>
      </c>
    </row>
    <row r="28" spans="2:8" x14ac:dyDescent="0.25">
      <c r="B28" s="2" t="str">
        <f>Juniors!A6</f>
        <v>ANITA MAHLER</v>
      </c>
      <c r="E28" s="8">
        <f>Juniors!C6</f>
        <v>151</v>
      </c>
      <c r="F28" s="8">
        <f>Juniors!D6</f>
        <v>156</v>
      </c>
      <c r="G28" s="8">
        <f>Juniors!E6</f>
        <v>164</v>
      </c>
      <c r="H28" s="8">
        <f>Juniors!F6</f>
        <v>163</v>
      </c>
    </row>
    <row r="29" spans="2:8" x14ac:dyDescent="0.25">
      <c r="B29" s="2" t="str">
        <f>Juniors!A7</f>
        <v>CONNOR KRAEMER</v>
      </c>
      <c r="E29" s="8">
        <f>Juniors!C7</f>
        <v>130</v>
      </c>
      <c r="F29" s="8">
        <f>Juniors!D7</f>
        <v>130</v>
      </c>
      <c r="G29" s="8">
        <f>Juniors!E7</f>
        <v>191</v>
      </c>
      <c r="H29" s="8">
        <f>Juniors!F7</f>
        <v>145</v>
      </c>
    </row>
    <row r="30" spans="2:8" x14ac:dyDescent="0.25">
      <c r="B30" s="3" t="str">
        <f>Juniors!C80</f>
        <v>SHERWOOD 2</v>
      </c>
      <c r="C30" s="8">
        <f>Juniors!G88</f>
        <v>3835</v>
      </c>
    </row>
    <row r="31" spans="2:8" x14ac:dyDescent="0.25">
      <c r="B31" s="2" t="str">
        <f>Juniors!A82</f>
        <v>EMILY LALONDE</v>
      </c>
      <c r="E31" s="8">
        <f>Juniors!C82</f>
        <v>178</v>
      </c>
      <c r="F31" s="8">
        <f>Juniors!D82</f>
        <v>114</v>
      </c>
      <c r="G31" s="8">
        <f>Juniors!E82</f>
        <v>142</v>
      </c>
      <c r="H31" s="8">
        <f>Juniors!F82</f>
        <v>120</v>
      </c>
    </row>
    <row r="32" spans="2:8" x14ac:dyDescent="0.25">
      <c r="B32" s="2" t="str">
        <f>Juniors!A83</f>
        <v>SHAE BRASH</v>
      </c>
      <c r="E32" s="8">
        <f>Juniors!C83</f>
        <v>127</v>
      </c>
      <c r="F32" s="8">
        <f>Juniors!D83</f>
        <v>140</v>
      </c>
      <c r="G32" s="8">
        <f>Juniors!E83</f>
        <v>175</v>
      </c>
      <c r="H32" s="8">
        <f>Juniors!F83</f>
        <v>161</v>
      </c>
    </row>
    <row r="33" spans="2:8" x14ac:dyDescent="0.25">
      <c r="B33" s="2" t="str">
        <f>Juniors!A84</f>
        <v>DECLAN COOK</v>
      </c>
      <c r="E33" s="8">
        <f>Juniors!C84</f>
        <v>165</v>
      </c>
      <c r="F33" s="8">
        <f>Juniors!D84</f>
        <v>146</v>
      </c>
      <c r="G33" s="8">
        <f>Juniors!E84</f>
        <v>140</v>
      </c>
      <c r="H33" s="8">
        <f>Juniors!F84</f>
        <v>145</v>
      </c>
    </row>
    <row r="34" spans="2:8" x14ac:dyDescent="0.25">
      <c r="B34" s="2" t="str">
        <f>Juniors!A85</f>
        <v>LUCAS DERSCH</v>
      </c>
      <c r="E34" s="8">
        <f>Juniors!C85</f>
        <v>139</v>
      </c>
      <c r="F34" s="8">
        <f>Juniors!D85</f>
        <v>147</v>
      </c>
      <c r="G34" s="8">
        <f>Juniors!E85</f>
        <v>143</v>
      </c>
      <c r="H34" s="8">
        <f>Juniors!F85</f>
        <v>157</v>
      </c>
    </row>
    <row r="35" spans="2:8" x14ac:dyDescent="0.25">
      <c r="B35" s="3" t="str">
        <f>Juniors!C38</f>
        <v>FORT 1</v>
      </c>
      <c r="C35" s="8">
        <f>Juniors!G46</f>
        <v>3816</v>
      </c>
    </row>
    <row r="36" spans="2:8" x14ac:dyDescent="0.25">
      <c r="B36" s="2" t="str">
        <f>Juniors!A40</f>
        <v>JAMIE LUZANO</v>
      </c>
      <c r="E36" s="8">
        <f>Juniors!C40</f>
        <v>143</v>
      </c>
      <c r="F36" s="8">
        <f>Juniors!D40</f>
        <v>145</v>
      </c>
      <c r="G36" s="8">
        <f>Juniors!E40</f>
        <v>117</v>
      </c>
      <c r="H36" s="8">
        <f>Juniors!F40</f>
        <v>168</v>
      </c>
    </row>
    <row r="37" spans="2:8" x14ac:dyDescent="0.25">
      <c r="B37" s="2" t="str">
        <f>Juniors!A41</f>
        <v>PEYTON HOVDE</v>
      </c>
      <c r="E37" s="8">
        <f>Juniors!C41</f>
        <v>110</v>
      </c>
      <c r="F37" s="8">
        <f>Juniors!D41</f>
        <v>104</v>
      </c>
      <c r="G37" s="8">
        <f>Juniors!E41</f>
        <v>102</v>
      </c>
      <c r="H37" s="8">
        <f>Juniors!F41</f>
        <v>85</v>
      </c>
    </row>
    <row r="38" spans="2:8" x14ac:dyDescent="0.25">
      <c r="B38" s="2" t="str">
        <f>Juniors!A42</f>
        <v>ELLA BHANDAR</v>
      </c>
      <c r="E38" s="8">
        <f>Juniors!C42</f>
        <v>72</v>
      </c>
      <c r="F38" s="8">
        <f>Juniors!D42</f>
        <v>142</v>
      </c>
      <c r="G38" s="8">
        <f>Juniors!E42</f>
        <v>80</v>
      </c>
      <c r="H38" s="8">
        <f>Juniors!F42</f>
        <v>99</v>
      </c>
    </row>
    <row r="39" spans="2:8" x14ac:dyDescent="0.25">
      <c r="B39" s="2" t="str">
        <f>Juniors!A43</f>
        <v>ISSY HALTERMANN</v>
      </c>
      <c r="E39" s="8">
        <f>Juniors!C43</f>
        <v>134</v>
      </c>
      <c r="F39" s="8">
        <f>Juniors!D43</f>
        <v>93</v>
      </c>
      <c r="G39" s="8">
        <f>Juniors!E43</f>
        <v>76</v>
      </c>
      <c r="H39" s="8">
        <f>Juniors!F43</f>
        <v>82</v>
      </c>
    </row>
    <row r="40" spans="2:8" x14ac:dyDescent="0.25">
      <c r="B40" s="3" t="str">
        <f>Juniors!C29</f>
        <v>BRONX 2</v>
      </c>
      <c r="C40" s="8">
        <f>Juniors!G37</f>
        <v>3782</v>
      </c>
    </row>
    <row r="41" spans="2:8" x14ac:dyDescent="0.25">
      <c r="B41" s="2" t="str">
        <f>Juniors!A31</f>
        <v>GEORGE UNGER-MCEWAN</v>
      </c>
      <c r="E41" s="8">
        <f>Juniors!C31</f>
        <v>111</v>
      </c>
      <c r="F41" s="8">
        <f>Juniors!D31</f>
        <v>22</v>
      </c>
      <c r="G41" s="8">
        <f>Juniors!E31</f>
        <v>95</v>
      </c>
      <c r="H41" s="8">
        <f>Juniors!F31</f>
        <v>191</v>
      </c>
    </row>
    <row r="42" spans="2:8" x14ac:dyDescent="0.25">
      <c r="B42" s="2" t="str">
        <f>Juniors!A32</f>
        <v>JAKE BONANNI</v>
      </c>
      <c r="E42" s="8">
        <f>Juniors!C32</f>
        <v>89</v>
      </c>
      <c r="F42" s="8">
        <f>Juniors!D32</f>
        <v>83</v>
      </c>
      <c r="G42" s="8">
        <f>Juniors!E32</f>
        <v>57</v>
      </c>
      <c r="H42" s="8">
        <f>Juniors!F32</f>
        <v>69</v>
      </c>
    </row>
    <row r="43" spans="2:8" x14ac:dyDescent="0.25">
      <c r="B43" s="2" t="str">
        <f>Juniors!A33</f>
        <v>AUBREE KERSSENS</v>
      </c>
      <c r="E43" s="8">
        <f>Juniors!C33</f>
        <v>93</v>
      </c>
      <c r="F43" s="8">
        <f>Juniors!D33</f>
        <v>77</v>
      </c>
      <c r="G43" s="8">
        <f>Juniors!E33</f>
        <v>87</v>
      </c>
      <c r="H43" s="8">
        <f>Juniors!F33</f>
        <v>62</v>
      </c>
    </row>
    <row r="44" spans="2:8" x14ac:dyDescent="0.25">
      <c r="B44" s="2" t="str">
        <f>Juniors!A34</f>
        <v>TYREE FISHER</v>
      </c>
      <c r="E44" s="8">
        <f>Juniors!C34</f>
        <v>92</v>
      </c>
      <c r="F44" s="8">
        <f>Juniors!D34</f>
        <v>122</v>
      </c>
      <c r="G44" s="8">
        <f>Juniors!E34</f>
        <v>148</v>
      </c>
      <c r="H44" s="8">
        <f>Juniors!F34</f>
        <v>148</v>
      </c>
    </row>
    <row r="45" spans="2:8" x14ac:dyDescent="0.25">
      <c r="B45" s="3" t="str">
        <f>Juniors!C62</f>
        <v>K J BOWL</v>
      </c>
      <c r="C45" s="8">
        <f>Juniors!G70</f>
        <v>3753</v>
      </c>
    </row>
    <row r="46" spans="2:8" x14ac:dyDescent="0.25">
      <c r="B46" s="2" t="str">
        <f>Juniors!A64</f>
        <v>JOLANDIS RAIN</v>
      </c>
      <c r="E46" s="8">
        <f>Juniors!C64</f>
        <v>154</v>
      </c>
      <c r="F46" s="8">
        <f>Juniors!D64</f>
        <v>123</v>
      </c>
      <c r="G46" s="8">
        <f>Juniors!E64</f>
        <v>97</v>
      </c>
      <c r="H46" s="8">
        <f>Juniors!F64</f>
        <v>115</v>
      </c>
    </row>
    <row r="47" spans="2:8" x14ac:dyDescent="0.25">
      <c r="B47" s="2" t="str">
        <f>Juniors!A65</f>
        <v>GABRIEL WARREN</v>
      </c>
      <c r="E47" s="8">
        <f>Juniors!C65</f>
        <v>121</v>
      </c>
      <c r="F47" s="8">
        <f>Juniors!D65</f>
        <v>117</v>
      </c>
      <c r="G47" s="8">
        <f>Juniors!E65</f>
        <v>123</v>
      </c>
      <c r="H47" s="8">
        <f>Juniors!F65</f>
        <v>135</v>
      </c>
    </row>
    <row r="48" spans="2:8" x14ac:dyDescent="0.25">
      <c r="B48" s="2" t="str">
        <f>Juniors!A66</f>
        <v>MARCUS HEISE</v>
      </c>
      <c r="E48" s="8">
        <f>Juniors!C66</f>
        <v>158</v>
      </c>
      <c r="F48" s="8">
        <f>Juniors!D66</f>
        <v>132</v>
      </c>
      <c r="G48" s="8">
        <f>Juniors!E66</f>
        <v>126</v>
      </c>
      <c r="H48" s="8">
        <f>Juniors!F66</f>
        <v>130</v>
      </c>
    </row>
    <row r="49" spans="2:8" x14ac:dyDescent="0.25">
      <c r="B49" s="2" t="str">
        <f>Juniors!A67</f>
        <v>WILLOW HAUK</v>
      </c>
      <c r="E49" s="8">
        <f>Juniors!C67</f>
        <v>197</v>
      </c>
      <c r="F49" s="8">
        <f>Juniors!D67</f>
        <v>166</v>
      </c>
      <c r="G49" s="8">
        <f>Juniors!E67</f>
        <v>143</v>
      </c>
      <c r="H49" s="8">
        <f>Juniors!F67</f>
        <v>160</v>
      </c>
    </row>
    <row r="50" spans="2:8" x14ac:dyDescent="0.25">
      <c r="B50" s="3" t="str">
        <f>Juniors!C114</f>
        <v>ST. ALBERT 3</v>
      </c>
      <c r="C50" s="8">
        <f>Juniors!G122</f>
        <v>3732</v>
      </c>
    </row>
    <row r="51" spans="2:8" x14ac:dyDescent="0.25">
      <c r="B51" s="2" t="str">
        <f>Juniors!A116</f>
        <v>EMILY CLARK</v>
      </c>
      <c r="E51" s="8">
        <f>Juniors!C116</f>
        <v>82</v>
      </c>
      <c r="F51" s="8">
        <f>Juniors!D116</f>
        <v>109</v>
      </c>
      <c r="G51" s="8">
        <f>Juniors!E116</f>
        <v>119</v>
      </c>
      <c r="H51" s="8">
        <f>Juniors!F116</f>
        <v>105</v>
      </c>
    </row>
    <row r="52" spans="2:8" x14ac:dyDescent="0.25">
      <c r="B52" s="2" t="str">
        <f>Juniors!A117</f>
        <v>MICHEAL GRAVES</v>
      </c>
      <c r="E52" s="8">
        <f>Juniors!C117</f>
        <v>152</v>
      </c>
      <c r="F52" s="8">
        <f>Juniors!D117</f>
        <v>151</v>
      </c>
      <c r="G52" s="8">
        <f>Juniors!E117</f>
        <v>212</v>
      </c>
      <c r="H52" s="8">
        <f>Juniors!F117</f>
        <v>152</v>
      </c>
    </row>
    <row r="53" spans="2:8" x14ac:dyDescent="0.25">
      <c r="B53" s="2" t="str">
        <f>Juniors!A118</f>
        <v>LUCAS MAK</v>
      </c>
      <c r="E53" s="8">
        <f>Juniors!C118</f>
        <v>138</v>
      </c>
      <c r="F53" s="8">
        <f>Juniors!D118</f>
        <v>177</v>
      </c>
      <c r="G53" s="8">
        <f>Juniors!E118</f>
        <v>150</v>
      </c>
      <c r="H53" s="8">
        <f>Juniors!F118</f>
        <v>142</v>
      </c>
    </row>
    <row r="54" spans="2:8" x14ac:dyDescent="0.25">
      <c r="B54" s="2" t="str">
        <f>Juniors!A119</f>
        <v>HAILEY WILBUR</v>
      </c>
      <c r="E54" s="8">
        <f>Juniors!C119</f>
        <v>171</v>
      </c>
      <c r="F54" s="8">
        <f>Juniors!D119</f>
        <v>173</v>
      </c>
      <c r="G54" s="8">
        <f>Juniors!E119</f>
        <v>149</v>
      </c>
      <c r="H54" s="8">
        <f>Juniors!F119</f>
        <v>158</v>
      </c>
    </row>
    <row r="55" spans="2:8" x14ac:dyDescent="0.25">
      <c r="B55" s="3" t="str">
        <f>Juniors!C53</f>
        <v>FORT 2</v>
      </c>
      <c r="C55" s="2">
        <f>Juniors!G61</f>
        <v>3716</v>
      </c>
    </row>
    <row r="56" spans="2:8" x14ac:dyDescent="0.25">
      <c r="B56" s="2" t="str">
        <f>Juniors!A55</f>
        <v>SAM LUZANO</v>
      </c>
      <c r="E56" s="2">
        <f>Juniors!C55</f>
        <v>141</v>
      </c>
      <c r="F56" s="2">
        <f>Juniors!D55</f>
        <v>123</v>
      </c>
      <c r="G56" s="2">
        <f>Juniors!E55</f>
        <v>110</v>
      </c>
      <c r="H56" s="2">
        <f>Juniors!F55</f>
        <v>106</v>
      </c>
    </row>
    <row r="57" spans="2:8" x14ac:dyDescent="0.25">
      <c r="B57" s="2" t="str">
        <f>Juniors!A56</f>
        <v>KASEA WENTZELL</v>
      </c>
      <c r="E57" s="2">
        <f>Juniors!C56</f>
        <v>136</v>
      </c>
      <c r="F57" s="2">
        <f>Juniors!D56</f>
        <v>105</v>
      </c>
      <c r="G57" s="2">
        <f>Juniors!E56</f>
        <v>75</v>
      </c>
      <c r="H57" s="2">
        <f>Juniors!F56</f>
        <v>121</v>
      </c>
    </row>
    <row r="58" spans="2:8" x14ac:dyDescent="0.25">
      <c r="B58" s="2" t="str">
        <f>Juniors!A57</f>
        <v>KARLEE DOLLFUSZ</v>
      </c>
      <c r="E58" s="2">
        <f>Juniors!C57</f>
        <v>146</v>
      </c>
      <c r="F58" s="2">
        <f>Juniors!D57</f>
        <v>138</v>
      </c>
      <c r="G58" s="2">
        <f>Juniors!E57</f>
        <v>143</v>
      </c>
      <c r="H58" s="2">
        <f>Juniors!F57</f>
        <v>113</v>
      </c>
    </row>
    <row r="59" spans="2:8" x14ac:dyDescent="0.25">
      <c r="B59" s="2" t="str">
        <f>Juniors!A58</f>
        <v>HUNTER PICHETTE</v>
      </c>
      <c r="E59" s="2">
        <f>Juniors!C58</f>
        <v>97</v>
      </c>
      <c r="F59" s="2">
        <f>Juniors!D58</f>
        <v>91</v>
      </c>
      <c r="G59" s="2">
        <f>Juniors!E58</f>
        <v>179</v>
      </c>
      <c r="H59" s="2">
        <f>Juniors!F58</f>
        <v>152</v>
      </c>
    </row>
    <row r="60" spans="2:8" x14ac:dyDescent="0.25">
      <c r="B60" s="15" t="str">
        <f>Juniors!C89</f>
        <v>ST. ALBERT 1</v>
      </c>
      <c r="C60" s="16">
        <f>Juniors!G97</f>
        <v>3630</v>
      </c>
    </row>
    <row r="61" spans="2:8" x14ac:dyDescent="0.25">
      <c r="B61" s="2" t="str">
        <f>Juniors!A91</f>
        <v>BEN WIRTH</v>
      </c>
      <c r="E61" s="2">
        <f>Juniors!C91</f>
        <v>175</v>
      </c>
      <c r="F61" s="2">
        <f>Juniors!D91</f>
        <v>116</v>
      </c>
      <c r="G61" s="2">
        <f>Juniors!E91</f>
        <v>119</v>
      </c>
      <c r="H61" s="2">
        <f>Juniors!F91</f>
        <v>122</v>
      </c>
    </row>
    <row r="62" spans="2:8" x14ac:dyDescent="0.25">
      <c r="B62" s="2" t="str">
        <f>Juniors!A92</f>
        <v>DOMINIC SAIK</v>
      </c>
      <c r="E62" s="2">
        <f>Juniors!C92</f>
        <v>179</v>
      </c>
      <c r="F62" s="2">
        <f>Juniors!D92</f>
        <v>136</v>
      </c>
      <c r="G62" s="2">
        <f>Juniors!E92</f>
        <v>126</v>
      </c>
      <c r="H62" s="2">
        <f>Juniors!F92</f>
        <v>135</v>
      </c>
    </row>
    <row r="63" spans="2:8" x14ac:dyDescent="0.25">
      <c r="B63" s="2" t="str">
        <f>Juniors!A93</f>
        <v>OLIVIA LABONTE</v>
      </c>
      <c r="E63" s="2">
        <f>Juniors!C93</f>
        <v>185</v>
      </c>
      <c r="F63" s="2">
        <f>Juniors!D93</f>
        <v>137</v>
      </c>
      <c r="G63" s="2">
        <f>Juniors!E93</f>
        <v>127</v>
      </c>
      <c r="H63" s="2">
        <f>Juniors!F93</f>
        <v>175</v>
      </c>
    </row>
    <row r="64" spans="2:8" x14ac:dyDescent="0.25">
      <c r="B64" s="2" t="str">
        <f>Juniors!A94</f>
        <v>GRAYSON KILMURY</v>
      </c>
      <c r="E64" s="2">
        <f>Juniors!C94</f>
        <v>210</v>
      </c>
      <c r="F64" s="2">
        <f>Juniors!D94</f>
        <v>155</v>
      </c>
      <c r="G64" s="2">
        <f>Juniors!E94</f>
        <v>141</v>
      </c>
      <c r="H64" s="2">
        <f>Juniors!F94</f>
        <v>196</v>
      </c>
    </row>
  </sheetData>
  <sortState ref="B5:C60">
    <sortCondition descending="1" ref="C5:C60"/>
  </sortState>
  <mergeCells count="1">
    <mergeCell ref="B1:D2"/>
  </mergeCells>
  <pageMargins left="1.1023622047244095" right="0.70866141732283472" top="0.9448818897637796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0D443-168A-4FCC-8AE9-E8C4E18FBE33}">
  <dimension ref="A2:G131"/>
  <sheetViews>
    <sheetView workbookViewId="0">
      <selection activeCell="A4" sqref="A4"/>
    </sheetView>
  </sheetViews>
  <sheetFormatPr defaultRowHeight="15" x14ac:dyDescent="0.25"/>
  <cols>
    <col min="1" max="1" width="26.28515625" bestFit="1" customWidth="1"/>
  </cols>
  <sheetData>
    <row r="2" spans="1:7" x14ac:dyDescent="0.25">
      <c r="A2" s="23" t="s">
        <v>9</v>
      </c>
      <c r="B2" s="24"/>
      <c r="C2" s="25" t="s">
        <v>27</v>
      </c>
      <c r="D2" s="26"/>
      <c r="E2" s="26"/>
      <c r="F2" s="27"/>
      <c r="G2" s="1"/>
    </row>
    <row r="3" spans="1:7" x14ac:dyDescent="0.25">
      <c r="A3" s="1" t="s">
        <v>5</v>
      </c>
      <c r="B3" s="1" t="s">
        <v>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</row>
    <row r="4" spans="1:7" x14ac:dyDescent="0.25">
      <c r="A4" s="1" t="s">
        <v>85</v>
      </c>
      <c r="B4" s="2">
        <v>147</v>
      </c>
      <c r="C4" s="2">
        <v>135</v>
      </c>
      <c r="D4" s="2">
        <v>139</v>
      </c>
      <c r="E4" s="2">
        <v>117</v>
      </c>
      <c r="F4" s="2">
        <v>190</v>
      </c>
      <c r="G4" s="2">
        <f>SUM(C4:F4)</f>
        <v>581</v>
      </c>
    </row>
    <row r="5" spans="1:7" x14ac:dyDescent="0.25">
      <c r="A5" s="1" t="s">
        <v>86</v>
      </c>
      <c r="B5" s="2">
        <v>138</v>
      </c>
      <c r="C5" s="2">
        <v>164</v>
      </c>
      <c r="D5" s="2">
        <v>155</v>
      </c>
      <c r="E5" s="2">
        <v>116</v>
      </c>
      <c r="F5" s="2">
        <v>130</v>
      </c>
      <c r="G5" s="2">
        <f t="shared" ref="G5:G7" si="0">SUM(C5:F5)</f>
        <v>565</v>
      </c>
    </row>
    <row r="6" spans="1:7" x14ac:dyDescent="0.25">
      <c r="A6" s="1" t="s">
        <v>61</v>
      </c>
      <c r="B6" s="2">
        <v>145</v>
      </c>
      <c r="C6" s="2">
        <v>151</v>
      </c>
      <c r="D6" s="2">
        <v>156</v>
      </c>
      <c r="E6" s="2">
        <v>164</v>
      </c>
      <c r="F6" s="2">
        <v>163</v>
      </c>
      <c r="G6" s="2">
        <f t="shared" si="0"/>
        <v>634</v>
      </c>
    </row>
    <row r="7" spans="1:7" x14ac:dyDescent="0.25">
      <c r="A7" s="1" t="s">
        <v>62</v>
      </c>
      <c r="B7" s="2">
        <v>150</v>
      </c>
      <c r="C7" s="2">
        <v>130</v>
      </c>
      <c r="D7" s="2">
        <v>130</v>
      </c>
      <c r="E7" s="2">
        <v>191</v>
      </c>
      <c r="F7" s="2">
        <v>145</v>
      </c>
      <c r="G7" s="2">
        <f t="shared" si="0"/>
        <v>596</v>
      </c>
    </row>
    <row r="8" spans="1:7" x14ac:dyDescent="0.25">
      <c r="A8" s="1" t="s">
        <v>4</v>
      </c>
      <c r="B8" s="3">
        <f>SUM(B4:B7)</f>
        <v>580</v>
      </c>
      <c r="C8" s="3">
        <f t="shared" ref="C8:F8" si="1">SUM(C4:C7)</f>
        <v>580</v>
      </c>
      <c r="D8" s="3">
        <f t="shared" si="1"/>
        <v>580</v>
      </c>
      <c r="E8" s="3">
        <f t="shared" si="1"/>
        <v>588</v>
      </c>
      <c r="F8" s="3">
        <f t="shared" si="1"/>
        <v>628</v>
      </c>
      <c r="G8" s="3"/>
    </row>
    <row r="9" spans="1:7" x14ac:dyDescent="0.25">
      <c r="A9" s="1" t="s">
        <v>6</v>
      </c>
      <c r="B9" s="8">
        <f>0.9*(1000-B8)</f>
        <v>378</v>
      </c>
      <c r="C9" s="2">
        <v>378</v>
      </c>
      <c r="D9" s="2">
        <v>378</v>
      </c>
      <c r="E9" s="2">
        <v>378</v>
      </c>
      <c r="F9" s="2">
        <v>378</v>
      </c>
      <c r="G9" s="2"/>
    </row>
    <row r="10" spans="1:7" x14ac:dyDescent="0.25">
      <c r="A10" s="1" t="s">
        <v>8</v>
      </c>
      <c r="B10" s="8">
        <f>SUM(B8:B9)</f>
        <v>958</v>
      </c>
      <c r="C10" s="8">
        <f t="shared" ref="C10:F10" si="2">SUM(C8:C9)</f>
        <v>958</v>
      </c>
      <c r="D10" s="8">
        <f t="shared" si="2"/>
        <v>958</v>
      </c>
      <c r="E10" s="8">
        <f t="shared" si="2"/>
        <v>966</v>
      </c>
      <c r="F10" s="8">
        <f t="shared" si="2"/>
        <v>1006</v>
      </c>
      <c r="G10" s="9">
        <f>SUM(C10:F10)</f>
        <v>3888</v>
      </c>
    </row>
    <row r="11" spans="1:7" ht="15" customHeight="1" x14ac:dyDescent="0.25">
      <c r="A11" s="23" t="s">
        <v>9</v>
      </c>
      <c r="B11" s="24"/>
      <c r="C11" s="25" t="s">
        <v>39</v>
      </c>
      <c r="D11" s="26"/>
      <c r="E11" s="26"/>
      <c r="F11" s="27"/>
      <c r="G11" s="1"/>
    </row>
    <row r="12" spans="1:7" x14ac:dyDescent="0.25">
      <c r="A12" s="1" t="s">
        <v>5</v>
      </c>
      <c r="B12" s="1" t="s">
        <v>7</v>
      </c>
      <c r="C12" s="1" t="s">
        <v>0</v>
      </c>
      <c r="D12" s="1" t="s">
        <v>1</v>
      </c>
      <c r="E12" s="1" t="s">
        <v>2</v>
      </c>
      <c r="F12" s="1" t="s">
        <v>3</v>
      </c>
      <c r="G12" s="1" t="s">
        <v>4</v>
      </c>
    </row>
    <row r="13" spans="1:7" x14ac:dyDescent="0.25">
      <c r="A13" s="1" t="s">
        <v>63</v>
      </c>
      <c r="B13" s="2">
        <v>120</v>
      </c>
      <c r="C13" s="2">
        <v>148</v>
      </c>
      <c r="D13" s="2">
        <v>137</v>
      </c>
      <c r="E13" s="2">
        <v>122</v>
      </c>
      <c r="F13" s="2">
        <v>166</v>
      </c>
      <c r="G13" s="2">
        <f>SUM(C13:F13)</f>
        <v>573</v>
      </c>
    </row>
    <row r="14" spans="1:7" x14ac:dyDescent="0.25">
      <c r="A14" s="1" t="s">
        <v>106</v>
      </c>
      <c r="B14" s="2">
        <v>162</v>
      </c>
      <c r="C14" s="2">
        <v>169</v>
      </c>
      <c r="D14" s="2">
        <v>154</v>
      </c>
      <c r="E14" s="2">
        <v>154</v>
      </c>
      <c r="F14" s="2">
        <v>170</v>
      </c>
      <c r="G14" s="2">
        <f t="shared" ref="G14:G16" si="3">SUM(C14:F14)</f>
        <v>647</v>
      </c>
    </row>
    <row r="15" spans="1:7" x14ac:dyDescent="0.25">
      <c r="A15" s="1" t="s">
        <v>64</v>
      </c>
      <c r="B15" s="2">
        <v>168</v>
      </c>
      <c r="C15" s="2">
        <v>144</v>
      </c>
      <c r="D15" s="2">
        <v>150</v>
      </c>
      <c r="E15" s="2">
        <v>187</v>
      </c>
      <c r="F15" s="2">
        <v>154</v>
      </c>
      <c r="G15" s="2">
        <f t="shared" si="3"/>
        <v>635</v>
      </c>
    </row>
    <row r="16" spans="1:7" x14ac:dyDescent="0.25">
      <c r="A16" s="1" t="s">
        <v>65</v>
      </c>
      <c r="B16" s="2">
        <v>158</v>
      </c>
      <c r="C16" s="2">
        <v>160</v>
      </c>
      <c r="D16" s="2">
        <v>163</v>
      </c>
      <c r="E16" s="2">
        <v>149</v>
      </c>
      <c r="F16" s="2">
        <v>156</v>
      </c>
      <c r="G16" s="2">
        <f t="shared" si="3"/>
        <v>628</v>
      </c>
    </row>
    <row r="17" spans="1:7" x14ac:dyDescent="0.25">
      <c r="A17" s="1" t="s">
        <v>4</v>
      </c>
      <c r="B17" s="3">
        <f>SUM(B13:B16)</f>
        <v>608</v>
      </c>
      <c r="C17" s="3">
        <f t="shared" ref="C17:F17" si="4">SUM(C13:C16)</f>
        <v>621</v>
      </c>
      <c r="D17" s="3">
        <f t="shared" si="4"/>
        <v>604</v>
      </c>
      <c r="E17" s="3">
        <f t="shared" si="4"/>
        <v>612</v>
      </c>
      <c r="F17" s="3">
        <f t="shared" si="4"/>
        <v>646</v>
      </c>
      <c r="G17" s="2"/>
    </row>
    <row r="18" spans="1:7" x14ac:dyDescent="0.25">
      <c r="A18" s="1" t="s">
        <v>6</v>
      </c>
      <c r="B18" s="8">
        <f>0.9*(1000-B17)</f>
        <v>352.8</v>
      </c>
      <c r="C18" s="2">
        <v>353</v>
      </c>
      <c r="D18" s="2">
        <v>353</v>
      </c>
      <c r="E18" s="2">
        <v>353</v>
      </c>
      <c r="F18" s="2">
        <v>353</v>
      </c>
      <c r="G18" s="2"/>
    </row>
    <row r="19" spans="1:7" x14ac:dyDescent="0.25">
      <c r="A19" s="1" t="s">
        <v>8</v>
      </c>
      <c r="B19" s="8">
        <f>SUM(B17:B18)</f>
        <v>960.8</v>
      </c>
      <c r="C19" s="8">
        <f t="shared" ref="C19:F19" si="5">SUM(C17:C18)</f>
        <v>974</v>
      </c>
      <c r="D19" s="8">
        <f t="shared" si="5"/>
        <v>957</v>
      </c>
      <c r="E19" s="8">
        <f t="shared" si="5"/>
        <v>965</v>
      </c>
      <c r="F19" s="8">
        <f t="shared" si="5"/>
        <v>999</v>
      </c>
      <c r="G19" s="9">
        <f>SUM(C19:F19)</f>
        <v>3895</v>
      </c>
    </row>
    <row r="20" spans="1:7" x14ac:dyDescent="0.25">
      <c r="A20" s="23" t="s">
        <v>9</v>
      </c>
      <c r="B20" s="24"/>
      <c r="C20" s="25" t="s">
        <v>72</v>
      </c>
      <c r="D20" s="26"/>
      <c r="E20" s="26"/>
      <c r="F20" s="27"/>
      <c r="G20" s="1"/>
    </row>
    <row r="21" spans="1:7" x14ac:dyDescent="0.25">
      <c r="A21" s="1" t="s">
        <v>5</v>
      </c>
      <c r="B21" s="1" t="s">
        <v>7</v>
      </c>
      <c r="C21" s="1" t="s">
        <v>0</v>
      </c>
      <c r="D21" s="1" t="s">
        <v>1</v>
      </c>
      <c r="E21" s="1" t="s">
        <v>2</v>
      </c>
      <c r="F21" s="1" t="s">
        <v>3</v>
      </c>
      <c r="G21" s="1" t="s">
        <v>4</v>
      </c>
    </row>
    <row r="22" spans="1:7" x14ac:dyDescent="0.25">
      <c r="A22" s="1" t="s">
        <v>107</v>
      </c>
      <c r="B22" s="2">
        <v>131</v>
      </c>
      <c r="C22" s="2">
        <v>110</v>
      </c>
      <c r="D22" s="2">
        <v>207</v>
      </c>
      <c r="E22" s="2">
        <v>120</v>
      </c>
      <c r="F22" s="2">
        <v>107</v>
      </c>
      <c r="G22" s="2">
        <f>SUM(C22:F22)</f>
        <v>544</v>
      </c>
    </row>
    <row r="23" spans="1:7" x14ac:dyDescent="0.25">
      <c r="A23" s="1" t="s">
        <v>87</v>
      </c>
      <c r="B23" s="2">
        <v>140</v>
      </c>
      <c r="C23" s="2">
        <v>157</v>
      </c>
      <c r="D23" s="2">
        <v>122</v>
      </c>
      <c r="E23" s="2">
        <v>192</v>
      </c>
      <c r="F23" s="2">
        <v>89</v>
      </c>
      <c r="G23" s="2">
        <f t="shared" ref="G23:G25" si="6">SUM(C23:F23)</f>
        <v>560</v>
      </c>
    </row>
    <row r="24" spans="1:7" x14ac:dyDescent="0.25">
      <c r="A24" s="1" t="s">
        <v>88</v>
      </c>
      <c r="B24" s="2">
        <v>140</v>
      </c>
      <c r="C24" s="2">
        <v>168</v>
      </c>
      <c r="D24" s="2">
        <v>172</v>
      </c>
      <c r="E24" s="2">
        <v>143</v>
      </c>
      <c r="F24" s="2">
        <v>138</v>
      </c>
      <c r="G24" s="2">
        <f t="shared" si="6"/>
        <v>621</v>
      </c>
    </row>
    <row r="25" spans="1:7" x14ac:dyDescent="0.25">
      <c r="A25" s="1" t="s">
        <v>75</v>
      </c>
      <c r="B25" s="2">
        <v>121</v>
      </c>
      <c r="C25" s="2">
        <v>128</v>
      </c>
      <c r="D25" s="2">
        <v>119</v>
      </c>
      <c r="E25" s="2">
        <v>113</v>
      </c>
      <c r="F25" s="2">
        <v>122</v>
      </c>
      <c r="G25" s="2">
        <f t="shared" si="6"/>
        <v>482</v>
      </c>
    </row>
    <row r="26" spans="1:7" x14ac:dyDescent="0.25">
      <c r="A26" s="1" t="s">
        <v>4</v>
      </c>
      <c r="B26" s="3">
        <f>SUM(B22:B25)</f>
        <v>532</v>
      </c>
      <c r="C26" s="3">
        <f t="shared" ref="C26:F26" si="7">SUM(C22:C25)</f>
        <v>563</v>
      </c>
      <c r="D26" s="3">
        <f t="shared" si="7"/>
        <v>620</v>
      </c>
      <c r="E26" s="3">
        <f t="shared" si="7"/>
        <v>568</v>
      </c>
      <c r="F26" s="3">
        <f t="shared" si="7"/>
        <v>456</v>
      </c>
      <c r="G26" s="2"/>
    </row>
    <row r="27" spans="1:7" x14ac:dyDescent="0.25">
      <c r="A27" s="1" t="s">
        <v>6</v>
      </c>
      <c r="B27" s="8">
        <f>0.9*(1000-B26)</f>
        <v>421.2</v>
      </c>
      <c r="C27" s="2">
        <v>421</v>
      </c>
      <c r="D27" s="2">
        <v>421</v>
      </c>
      <c r="E27" s="2">
        <v>421</v>
      </c>
      <c r="F27" s="2">
        <v>421</v>
      </c>
      <c r="G27" s="2"/>
    </row>
    <row r="28" spans="1:7" x14ac:dyDescent="0.25">
      <c r="A28" s="1" t="s">
        <v>8</v>
      </c>
      <c r="B28" s="8">
        <f>SUM(B26:B27)</f>
        <v>953.2</v>
      </c>
      <c r="C28" s="8">
        <f t="shared" ref="C28:F28" si="8">SUM(C26:C27)</f>
        <v>984</v>
      </c>
      <c r="D28" s="8">
        <f t="shared" si="8"/>
        <v>1041</v>
      </c>
      <c r="E28" s="8">
        <f t="shared" si="8"/>
        <v>989</v>
      </c>
      <c r="F28" s="8">
        <f t="shared" si="8"/>
        <v>877</v>
      </c>
      <c r="G28" s="9">
        <f>SUM(C28:F28)</f>
        <v>3891</v>
      </c>
    </row>
    <row r="29" spans="1:7" ht="15" customHeight="1" x14ac:dyDescent="0.25">
      <c r="A29" s="23" t="s">
        <v>9</v>
      </c>
      <c r="B29" s="24"/>
      <c r="C29" s="25" t="s">
        <v>73</v>
      </c>
      <c r="D29" s="26"/>
      <c r="E29" s="26"/>
      <c r="F29" s="27"/>
      <c r="G29" s="1"/>
    </row>
    <row r="30" spans="1:7" x14ac:dyDescent="0.25">
      <c r="A30" s="1" t="s">
        <v>5</v>
      </c>
      <c r="B30" s="1" t="s">
        <v>7</v>
      </c>
      <c r="C30" s="1" t="s">
        <v>0</v>
      </c>
      <c r="D30" s="1" t="s">
        <v>1</v>
      </c>
      <c r="E30" s="1" t="s">
        <v>2</v>
      </c>
      <c r="F30" s="1" t="s">
        <v>3</v>
      </c>
      <c r="G30" s="1" t="s">
        <v>4</v>
      </c>
    </row>
    <row r="31" spans="1:7" x14ac:dyDescent="0.25">
      <c r="A31" s="1" t="s">
        <v>90</v>
      </c>
      <c r="B31" s="2">
        <v>123</v>
      </c>
      <c r="C31" s="2">
        <v>111</v>
      </c>
      <c r="D31" s="2">
        <v>22</v>
      </c>
      <c r="E31" s="2">
        <v>95</v>
      </c>
      <c r="F31" s="2">
        <v>191</v>
      </c>
      <c r="G31" s="2">
        <f>SUM(C31:F31)</f>
        <v>419</v>
      </c>
    </row>
    <row r="32" spans="1:7" x14ac:dyDescent="0.25">
      <c r="A32" s="1" t="s">
        <v>108</v>
      </c>
      <c r="B32" s="2">
        <v>67</v>
      </c>
      <c r="C32" s="2">
        <v>89</v>
      </c>
      <c r="D32" s="2">
        <v>83</v>
      </c>
      <c r="E32" s="2">
        <v>57</v>
      </c>
      <c r="F32" s="2">
        <v>69</v>
      </c>
      <c r="G32" s="2">
        <f t="shared" ref="G32:G34" si="9">SUM(C32:F32)</f>
        <v>298</v>
      </c>
    </row>
    <row r="33" spans="1:7" x14ac:dyDescent="0.25">
      <c r="A33" s="1" t="s">
        <v>74</v>
      </c>
      <c r="B33" s="2">
        <v>97</v>
      </c>
      <c r="C33" s="2">
        <v>93</v>
      </c>
      <c r="D33" s="2">
        <v>77</v>
      </c>
      <c r="E33" s="2">
        <v>87</v>
      </c>
      <c r="F33" s="2">
        <v>62</v>
      </c>
      <c r="G33" s="2">
        <f t="shared" si="9"/>
        <v>319</v>
      </c>
    </row>
    <row r="34" spans="1:7" x14ac:dyDescent="0.25">
      <c r="A34" s="1" t="s">
        <v>89</v>
      </c>
      <c r="B34" s="2">
        <v>92</v>
      </c>
      <c r="C34" s="2">
        <v>92</v>
      </c>
      <c r="D34" s="2">
        <v>122</v>
      </c>
      <c r="E34" s="2">
        <v>148</v>
      </c>
      <c r="F34" s="2">
        <v>148</v>
      </c>
      <c r="G34" s="2">
        <f t="shared" si="9"/>
        <v>510</v>
      </c>
    </row>
    <row r="35" spans="1:7" x14ac:dyDescent="0.25">
      <c r="A35" s="1" t="s">
        <v>4</v>
      </c>
      <c r="B35" s="3">
        <f>SUM(B31:B34)</f>
        <v>379</v>
      </c>
      <c r="C35" s="3">
        <f t="shared" ref="C35:F35" si="10">SUM(C31:C34)</f>
        <v>385</v>
      </c>
      <c r="D35" s="3">
        <f t="shared" si="10"/>
        <v>304</v>
      </c>
      <c r="E35" s="3">
        <f t="shared" si="10"/>
        <v>387</v>
      </c>
      <c r="F35" s="3">
        <f t="shared" si="10"/>
        <v>470</v>
      </c>
      <c r="G35" s="2"/>
    </row>
    <row r="36" spans="1:7" x14ac:dyDescent="0.25">
      <c r="A36" s="1" t="s">
        <v>6</v>
      </c>
      <c r="B36" s="8">
        <f>0.9*(1000-B35)</f>
        <v>558.9</v>
      </c>
      <c r="C36" s="2">
        <v>559</v>
      </c>
      <c r="D36" s="2">
        <v>559</v>
      </c>
      <c r="E36" s="2">
        <v>559</v>
      </c>
      <c r="F36" s="2">
        <v>559</v>
      </c>
      <c r="G36" s="2"/>
    </row>
    <row r="37" spans="1:7" x14ac:dyDescent="0.25">
      <c r="A37" s="1" t="s">
        <v>8</v>
      </c>
      <c r="B37" s="8">
        <f>SUM(B35:B36)</f>
        <v>937.9</v>
      </c>
      <c r="C37" s="8">
        <f t="shared" ref="C37:F37" si="11">SUM(C35:C36)</f>
        <v>944</v>
      </c>
      <c r="D37" s="8">
        <f t="shared" si="11"/>
        <v>863</v>
      </c>
      <c r="E37" s="8">
        <f t="shared" si="11"/>
        <v>946</v>
      </c>
      <c r="F37" s="8">
        <f t="shared" si="11"/>
        <v>1029</v>
      </c>
      <c r="G37" s="9">
        <f>SUM(C37:F37)</f>
        <v>3782</v>
      </c>
    </row>
    <row r="38" spans="1:7" x14ac:dyDescent="0.25">
      <c r="A38" s="23" t="s">
        <v>9</v>
      </c>
      <c r="B38" s="24"/>
      <c r="C38" s="25" t="s">
        <v>91</v>
      </c>
      <c r="D38" s="26"/>
      <c r="E38" s="26"/>
      <c r="F38" s="27"/>
      <c r="G38" s="1"/>
    </row>
    <row r="39" spans="1:7" x14ac:dyDescent="0.25">
      <c r="A39" s="1" t="s">
        <v>5</v>
      </c>
      <c r="B39" s="1" t="s">
        <v>7</v>
      </c>
      <c r="C39" s="1" t="s">
        <v>0</v>
      </c>
      <c r="D39" s="1" t="s">
        <v>1</v>
      </c>
      <c r="E39" s="1" t="s">
        <v>2</v>
      </c>
      <c r="F39" s="1" t="s">
        <v>3</v>
      </c>
      <c r="G39" s="1" t="s">
        <v>4</v>
      </c>
    </row>
    <row r="40" spans="1:7" x14ac:dyDescent="0.25">
      <c r="A40" s="1" t="s">
        <v>110</v>
      </c>
      <c r="B40" s="2">
        <v>130</v>
      </c>
      <c r="C40" s="2">
        <v>143</v>
      </c>
      <c r="D40" s="2">
        <v>145</v>
      </c>
      <c r="E40" s="2">
        <v>117</v>
      </c>
      <c r="F40" s="2">
        <v>168</v>
      </c>
      <c r="G40" s="2">
        <f>SUM(C40:F40)</f>
        <v>573</v>
      </c>
    </row>
    <row r="41" spans="1:7" x14ac:dyDescent="0.25">
      <c r="A41" s="1" t="s">
        <v>82</v>
      </c>
      <c r="B41" s="2">
        <v>104</v>
      </c>
      <c r="C41" s="2">
        <v>110</v>
      </c>
      <c r="D41" s="2">
        <v>104</v>
      </c>
      <c r="E41" s="2">
        <v>102</v>
      </c>
      <c r="F41" s="2">
        <v>85</v>
      </c>
      <c r="G41" s="2">
        <f t="shared" ref="G41:G43" si="12">SUM(C41:F41)</f>
        <v>401</v>
      </c>
    </row>
    <row r="42" spans="1:7" x14ac:dyDescent="0.25">
      <c r="A42" s="1" t="s">
        <v>111</v>
      </c>
      <c r="B42" s="2">
        <v>118</v>
      </c>
      <c r="C42" s="2">
        <v>72</v>
      </c>
      <c r="D42" s="2">
        <v>142</v>
      </c>
      <c r="E42" s="2">
        <v>80</v>
      </c>
      <c r="F42" s="2">
        <v>99</v>
      </c>
      <c r="G42" s="2">
        <f t="shared" si="12"/>
        <v>393</v>
      </c>
    </row>
    <row r="43" spans="1:7" x14ac:dyDescent="0.25">
      <c r="A43" s="1" t="s">
        <v>83</v>
      </c>
      <c r="B43" s="2">
        <v>75</v>
      </c>
      <c r="C43" s="2">
        <v>134</v>
      </c>
      <c r="D43" s="2">
        <v>93</v>
      </c>
      <c r="E43" s="2">
        <v>76</v>
      </c>
      <c r="F43" s="2">
        <v>82</v>
      </c>
      <c r="G43" s="2">
        <f t="shared" si="12"/>
        <v>385</v>
      </c>
    </row>
    <row r="44" spans="1:7" x14ac:dyDescent="0.25">
      <c r="A44" s="1" t="s">
        <v>4</v>
      </c>
      <c r="B44" s="3">
        <f>SUM(B40:B43)</f>
        <v>427</v>
      </c>
      <c r="C44" s="3">
        <f t="shared" ref="C44:F44" si="13">SUM(C40:C43)</f>
        <v>459</v>
      </c>
      <c r="D44" s="3">
        <f t="shared" si="13"/>
        <v>484</v>
      </c>
      <c r="E44" s="3">
        <f t="shared" si="13"/>
        <v>375</v>
      </c>
      <c r="F44" s="3">
        <f t="shared" si="13"/>
        <v>434</v>
      </c>
      <c r="G44" s="2"/>
    </row>
    <row r="45" spans="1:7" x14ac:dyDescent="0.25">
      <c r="A45" s="1" t="s">
        <v>6</v>
      </c>
      <c r="B45" s="8">
        <f>0.9*(1000-B44)</f>
        <v>515.70000000000005</v>
      </c>
      <c r="C45" s="2">
        <v>516</v>
      </c>
      <c r="D45" s="2">
        <v>516</v>
      </c>
      <c r="E45" s="2">
        <v>516</v>
      </c>
      <c r="F45" s="2">
        <v>516</v>
      </c>
      <c r="G45" s="2"/>
    </row>
    <row r="46" spans="1:7" x14ac:dyDescent="0.25">
      <c r="A46" s="1" t="s">
        <v>8</v>
      </c>
      <c r="B46" s="8">
        <f>SUM(B44:B45)</f>
        <v>942.7</v>
      </c>
      <c r="C46" s="8">
        <f t="shared" ref="C46:F46" si="14">SUM(C44:C45)</f>
        <v>975</v>
      </c>
      <c r="D46" s="8">
        <f t="shared" si="14"/>
        <v>1000</v>
      </c>
      <c r="E46" s="8">
        <f t="shared" si="14"/>
        <v>891</v>
      </c>
      <c r="F46" s="8">
        <f t="shared" si="14"/>
        <v>950</v>
      </c>
      <c r="G46" s="9">
        <f>SUM(C46:F46)</f>
        <v>3816</v>
      </c>
    </row>
    <row r="47" spans="1:7" x14ac:dyDescent="0.25">
      <c r="A47" s="6"/>
    </row>
    <row r="48" spans="1:7" x14ac:dyDescent="0.25">
      <c r="A48" s="6"/>
    </row>
    <row r="49" spans="1:7" x14ac:dyDescent="0.25">
      <c r="A49" s="6"/>
    </row>
    <row r="50" spans="1:7" x14ac:dyDescent="0.25">
      <c r="A50" s="6"/>
    </row>
    <row r="51" spans="1:7" x14ac:dyDescent="0.25">
      <c r="A51" s="6"/>
    </row>
    <row r="53" spans="1:7" x14ac:dyDescent="0.25">
      <c r="A53" s="28" t="s">
        <v>9</v>
      </c>
      <c r="B53" s="29"/>
      <c r="C53" s="30" t="s">
        <v>92</v>
      </c>
      <c r="D53" s="31"/>
      <c r="E53" s="31"/>
      <c r="F53" s="32"/>
      <c r="G53" s="5"/>
    </row>
    <row r="54" spans="1:7" x14ac:dyDescent="0.25">
      <c r="A54" s="1" t="s">
        <v>5</v>
      </c>
      <c r="B54" s="1" t="s">
        <v>7</v>
      </c>
      <c r="C54" s="1" t="s">
        <v>0</v>
      </c>
      <c r="D54" s="1" t="s">
        <v>1</v>
      </c>
      <c r="E54" s="1" t="s">
        <v>2</v>
      </c>
      <c r="F54" s="1" t="s">
        <v>3</v>
      </c>
      <c r="G54" s="1" t="s">
        <v>4</v>
      </c>
    </row>
    <row r="55" spans="1:7" x14ac:dyDescent="0.25">
      <c r="A55" s="1" t="s">
        <v>109</v>
      </c>
      <c r="B55" s="2">
        <v>110</v>
      </c>
      <c r="C55" s="2">
        <v>141</v>
      </c>
      <c r="D55" s="2">
        <v>123</v>
      </c>
      <c r="E55" s="2">
        <v>110</v>
      </c>
      <c r="F55" s="2">
        <v>106</v>
      </c>
      <c r="G55" s="2">
        <f>SUM(C55:F55)</f>
        <v>480</v>
      </c>
    </row>
    <row r="56" spans="1:7" x14ac:dyDescent="0.25">
      <c r="A56" s="1" t="s">
        <v>114</v>
      </c>
      <c r="B56" s="2">
        <v>134</v>
      </c>
      <c r="C56" s="2">
        <v>136</v>
      </c>
      <c r="D56" s="2">
        <v>105</v>
      </c>
      <c r="E56" s="2">
        <v>75</v>
      </c>
      <c r="F56" s="2">
        <v>121</v>
      </c>
      <c r="G56" s="2">
        <f t="shared" ref="G56:G58" si="15">SUM(C56:F56)</f>
        <v>437</v>
      </c>
    </row>
    <row r="57" spans="1:7" x14ac:dyDescent="0.25">
      <c r="A57" s="1" t="s">
        <v>79</v>
      </c>
      <c r="B57" s="2">
        <v>145</v>
      </c>
      <c r="C57" s="2">
        <v>146</v>
      </c>
      <c r="D57" s="2">
        <v>138</v>
      </c>
      <c r="E57" s="2">
        <v>143</v>
      </c>
      <c r="F57" s="2">
        <v>113</v>
      </c>
      <c r="G57" s="2">
        <f t="shared" si="15"/>
        <v>540</v>
      </c>
    </row>
    <row r="58" spans="1:7" x14ac:dyDescent="0.25">
      <c r="A58" s="1" t="s">
        <v>80</v>
      </c>
      <c r="B58" s="2">
        <v>128</v>
      </c>
      <c r="C58" s="2">
        <v>97</v>
      </c>
      <c r="D58" s="2">
        <v>91</v>
      </c>
      <c r="E58" s="2">
        <v>179</v>
      </c>
      <c r="F58" s="2">
        <v>152</v>
      </c>
      <c r="G58" s="2">
        <f t="shared" si="15"/>
        <v>519</v>
      </c>
    </row>
    <row r="59" spans="1:7" x14ac:dyDescent="0.25">
      <c r="A59" s="1" t="s">
        <v>4</v>
      </c>
      <c r="B59" s="3">
        <f>SUM(B55:B58)</f>
        <v>517</v>
      </c>
      <c r="C59" s="3">
        <f t="shared" ref="C59:F59" si="16">SUM(C55:C58)</f>
        <v>520</v>
      </c>
      <c r="D59" s="3">
        <f t="shared" si="16"/>
        <v>457</v>
      </c>
      <c r="E59" s="3">
        <f t="shared" si="16"/>
        <v>507</v>
      </c>
      <c r="F59" s="3">
        <f t="shared" si="16"/>
        <v>492</v>
      </c>
      <c r="G59" s="2"/>
    </row>
    <row r="60" spans="1:7" x14ac:dyDescent="0.25">
      <c r="A60" s="1" t="s">
        <v>6</v>
      </c>
      <c r="B60" s="8">
        <f>0.9*(1000-B59)</f>
        <v>434.7</v>
      </c>
      <c r="C60" s="2">
        <v>435</v>
      </c>
      <c r="D60" s="2">
        <v>435</v>
      </c>
      <c r="E60" s="2">
        <v>435</v>
      </c>
      <c r="F60" s="2">
        <v>435</v>
      </c>
      <c r="G60" s="2"/>
    </row>
    <row r="61" spans="1:7" x14ac:dyDescent="0.25">
      <c r="A61" s="1" t="s">
        <v>8</v>
      </c>
      <c r="B61" s="2">
        <f>SUM(B59:B60)</f>
        <v>951.7</v>
      </c>
      <c r="C61" s="2">
        <f t="shared" ref="C61:F61" si="17">SUM(C59:C60)</f>
        <v>955</v>
      </c>
      <c r="D61" s="2">
        <f t="shared" si="17"/>
        <v>892</v>
      </c>
      <c r="E61" s="2">
        <f t="shared" si="17"/>
        <v>942</v>
      </c>
      <c r="F61" s="2">
        <f t="shared" si="17"/>
        <v>927</v>
      </c>
      <c r="G61" s="10">
        <f>SUM(C61:F61)</f>
        <v>3716</v>
      </c>
    </row>
    <row r="62" spans="1:7" ht="15" customHeight="1" x14ac:dyDescent="0.25">
      <c r="A62" s="23" t="s">
        <v>9</v>
      </c>
      <c r="B62" s="24"/>
      <c r="C62" s="25" t="s">
        <v>44</v>
      </c>
      <c r="D62" s="26"/>
      <c r="E62" s="26"/>
      <c r="F62" s="27"/>
      <c r="G62" s="1"/>
    </row>
    <row r="63" spans="1:7" x14ac:dyDescent="0.25">
      <c r="A63" s="1" t="s">
        <v>5</v>
      </c>
      <c r="B63" s="1" t="s">
        <v>7</v>
      </c>
      <c r="C63" s="1" t="s">
        <v>0</v>
      </c>
      <c r="D63" s="1" t="s">
        <v>1</v>
      </c>
      <c r="E63" s="1" t="s">
        <v>2</v>
      </c>
      <c r="F63" s="1" t="s">
        <v>3</v>
      </c>
      <c r="G63" s="1" t="s">
        <v>4</v>
      </c>
    </row>
    <row r="64" spans="1:7" x14ac:dyDescent="0.25">
      <c r="A64" s="1" t="s">
        <v>76</v>
      </c>
      <c r="B64" s="2">
        <v>129</v>
      </c>
      <c r="C64" s="2">
        <v>154</v>
      </c>
      <c r="D64" s="2">
        <v>123</v>
      </c>
      <c r="E64" s="2">
        <v>97</v>
      </c>
      <c r="F64" s="2">
        <v>115</v>
      </c>
      <c r="G64" s="2">
        <f>SUM(C64:F64)</f>
        <v>489</v>
      </c>
    </row>
    <row r="65" spans="1:7" x14ac:dyDescent="0.25">
      <c r="A65" s="1" t="s">
        <v>81</v>
      </c>
      <c r="B65" s="2">
        <v>119</v>
      </c>
      <c r="C65" s="2">
        <v>121</v>
      </c>
      <c r="D65" s="2">
        <v>117</v>
      </c>
      <c r="E65" s="2">
        <v>123</v>
      </c>
      <c r="F65" s="2">
        <v>135</v>
      </c>
      <c r="G65" s="2">
        <f t="shared" ref="G65:G67" si="18">SUM(C65:F65)</f>
        <v>496</v>
      </c>
    </row>
    <row r="66" spans="1:7" x14ac:dyDescent="0.25">
      <c r="A66" s="1" t="s">
        <v>77</v>
      </c>
      <c r="B66" s="2">
        <v>155</v>
      </c>
      <c r="C66" s="2">
        <v>158</v>
      </c>
      <c r="D66" s="2">
        <v>132</v>
      </c>
      <c r="E66" s="2">
        <v>126</v>
      </c>
      <c r="F66" s="2">
        <v>130</v>
      </c>
      <c r="G66" s="2">
        <f t="shared" si="18"/>
        <v>546</v>
      </c>
    </row>
    <row r="67" spans="1:7" x14ac:dyDescent="0.25">
      <c r="A67" s="1" t="s">
        <v>78</v>
      </c>
      <c r="B67" s="2">
        <v>165</v>
      </c>
      <c r="C67" s="2">
        <v>197</v>
      </c>
      <c r="D67" s="2">
        <v>166</v>
      </c>
      <c r="E67" s="2">
        <v>143</v>
      </c>
      <c r="F67" s="2">
        <v>160</v>
      </c>
      <c r="G67" s="2">
        <f t="shared" si="18"/>
        <v>666</v>
      </c>
    </row>
    <row r="68" spans="1:7" x14ac:dyDescent="0.25">
      <c r="A68" s="1" t="s">
        <v>4</v>
      </c>
      <c r="B68" s="3">
        <f>SUM(B64:B67)</f>
        <v>568</v>
      </c>
      <c r="C68" s="3">
        <f t="shared" ref="C68:F68" si="19">SUM(C64:C67)</f>
        <v>630</v>
      </c>
      <c r="D68" s="3">
        <f t="shared" si="19"/>
        <v>538</v>
      </c>
      <c r="E68" s="3">
        <f t="shared" si="19"/>
        <v>489</v>
      </c>
      <c r="F68" s="3">
        <f t="shared" si="19"/>
        <v>540</v>
      </c>
      <c r="G68" s="2"/>
    </row>
    <row r="69" spans="1:7" x14ac:dyDescent="0.25">
      <c r="A69" s="1" t="s">
        <v>6</v>
      </c>
      <c r="B69" s="8">
        <f>0.9*(1000-B68)</f>
        <v>388.8</v>
      </c>
      <c r="C69" s="2">
        <v>389</v>
      </c>
      <c r="D69" s="2">
        <v>389</v>
      </c>
      <c r="E69" s="2">
        <v>389</v>
      </c>
      <c r="F69" s="2">
        <v>389</v>
      </c>
      <c r="G69" s="2"/>
    </row>
    <row r="70" spans="1:7" x14ac:dyDescent="0.25">
      <c r="A70" s="1" t="s">
        <v>8</v>
      </c>
      <c r="B70" s="8">
        <f>SUM(B68:B69)</f>
        <v>956.8</v>
      </c>
      <c r="C70" s="8">
        <f>SUM(C68:C69)</f>
        <v>1019</v>
      </c>
      <c r="D70" s="8">
        <f t="shared" ref="D70:F70" si="20">SUM(D68:D69)</f>
        <v>927</v>
      </c>
      <c r="E70" s="8">
        <f t="shared" si="20"/>
        <v>878</v>
      </c>
      <c r="F70" s="8">
        <f t="shared" si="20"/>
        <v>929</v>
      </c>
      <c r="G70" s="9">
        <f>SUM(C70:F70)</f>
        <v>3753</v>
      </c>
    </row>
    <row r="71" spans="1:7" x14ac:dyDescent="0.25">
      <c r="A71" s="23" t="s">
        <v>9</v>
      </c>
      <c r="B71" s="24"/>
      <c r="C71" s="25" t="s">
        <v>93</v>
      </c>
      <c r="D71" s="26"/>
      <c r="E71" s="26"/>
      <c r="F71" s="27"/>
      <c r="G71" s="1"/>
    </row>
    <row r="72" spans="1:7" x14ac:dyDescent="0.25">
      <c r="A72" s="1" t="s">
        <v>5</v>
      </c>
      <c r="B72" s="1" t="s">
        <v>7</v>
      </c>
      <c r="C72" s="1" t="s">
        <v>0</v>
      </c>
      <c r="D72" s="1" t="s">
        <v>1</v>
      </c>
      <c r="E72" s="1" t="s">
        <v>2</v>
      </c>
      <c r="F72" s="1" t="s">
        <v>3</v>
      </c>
      <c r="G72" s="1" t="s">
        <v>4</v>
      </c>
    </row>
    <row r="73" spans="1:7" x14ac:dyDescent="0.25">
      <c r="A73" s="1" t="s">
        <v>66</v>
      </c>
      <c r="B73" s="2">
        <v>161</v>
      </c>
      <c r="C73" s="2">
        <v>153</v>
      </c>
      <c r="D73" s="2">
        <v>129</v>
      </c>
      <c r="E73" s="2">
        <v>130</v>
      </c>
      <c r="F73" s="2">
        <v>172</v>
      </c>
      <c r="G73" s="2">
        <f>SUM(C73:F73)</f>
        <v>584</v>
      </c>
    </row>
    <row r="74" spans="1:7" x14ac:dyDescent="0.25">
      <c r="A74" s="1" t="s">
        <v>67</v>
      </c>
      <c r="B74" s="2">
        <v>171</v>
      </c>
      <c r="C74" s="2">
        <v>274</v>
      </c>
      <c r="D74" s="2">
        <v>185</v>
      </c>
      <c r="E74" s="2">
        <v>199</v>
      </c>
      <c r="F74" s="2">
        <v>189</v>
      </c>
      <c r="G74" s="2">
        <f t="shared" ref="G74:G76" si="21">SUM(C74:F74)</f>
        <v>847</v>
      </c>
    </row>
    <row r="75" spans="1:7" x14ac:dyDescent="0.25">
      <c r="A75" s="1" t="s">
        <v>68</v>
      </c>
      <c r="B75" s="2">
        <v>159</v>
      </c>
      <c r="C75" s="2">
        <v>168</v>
      </c>
      <c r="D75" s="2">
        <v>141</v>
      </c>
      <c r="E75" s="2">
        <v>175</v>
      </c>
      <c r="F75" s="2">
        <v>165</v>
      </c>
      <c r="G75" s="2">
        <f t="shared" si="21"/>
        <v>649</v>
      </c>
    </row>
    <row r="76" spans="1:7" x14ac:dyDescent="0.25">
      <c r="A76" s="1" t="s">
        <v>69</v>
      </c>
      <c r="B76" s="2">
        <v>203</v>
      </c>
      <c r="C76" s="2">
        <v>119</v>
      </c>
      <c r="D76" s="2">
        <v>164</v>
      </c>
      <c r="E76" s="2">
        <v>270</v>
      </c>
      <c r="F76" s="2">
        <v>227</v>
      </c>
      <c r="G76" s="2">
        <f t="shared" si="21"/>
        <v>780</v>
      </c>
    </row>
    <row r="77" spans="1:7" x14ac:dyDescent="0.25">
      <c r="A77" s="1" t="s">
        <v>4</v>
      </c>
      <c r="B77" s="3">
        <f>SUM(B73:B76)</f>
        <v>694</v>
      </c>
      <c r="C77" s="3">
        <f t="shared" ref="C77:F77" si="22">SUM(C73:C76)</f>
        <v>714</v>
      </c>
      <c r="D77" s="3">
        <f t="shared" si="22"/>
        <v>619</v>
      </c>
      <c r="E77" s="3">
        <f t="shared" si="22"/>
        <v>774</v>
      </c>
      <c r="F77" s="3">
        <f t="shared" si="22"/>
        <v>753</v>
      </c>
      <c r="G77" s="2"/>
    </row>
    <row r="78" spans="1:7" x14ac:dyDescent="0.25">
      <c r="A78" s="1" t="s">
        <v>6</v>
      </c>
      <c r="B78" s="8">
        <f>0.9*(1000-B77)</f>
        <v>275.40000000000003</v>
      </c>
      <c r="C78" s="2">
        <v>275</v>
      </c>
      <c r="D78" s="2">
        <v>275</v>
      </c>
      <c r="E78" s="2">
        <v>275</v>
      </c>
      <c r="F78" s="2">
        <v>275</v>
      </c>
      <c r="G78" s="2"/>
    </row>
    <row r="79" spans="1:7" x14ac:dyDescent="0.25">
      <c r="A79" s="1" t="s">
        <v>8</v>
      </c>
      <c r="B79" s="8">
        <f>SUM(B77:B78)</f>
        <v>969.40000000000009</v>
      </c>
      <c r="C79" s="8">
        <f t="shared" ref="C79:F79" si="23">SUM(C77:C78)</f>
        <v>989</v>
      </c>
      <c r="D79" s="8">
        <f t="shared" si="23"/>
        <v>894</v>
      </c>
      <c r="E79" s="8">
        <f t="shared" si="23"/>
        <v>1049</v>
      </c>
      <c r="F79" s="8">
        <f t="shared" si="23"/>
        <v>1028</v>
      </c>
      <c r="G79" s="9">
        <f>SUM(C79:F79)</f>
        <v>3960</v>
      </c>
    </row>
    <row r="80" spans="1:7" x14ac:dyDescent="0.25">
      <c r="A80" s="23" t="s">
        <v>9</v>
      </c>
      <c r="B80" s="24"/>
      <c r="C80" s="25" t="s">
        <v>94</v>
      </c>
      <c r="D80" s="26"/>
      <c r="E80" s="26"/>
      <c r="F80" s="27"/>
      <c r="G80" s="1"/>
    </row>
    <row r="81" spans="1:7" x14ac:dyDescent="0.25">
      <c r="A81" s="1" t="s">
        <v>5</v>
      </c>
      <c r="B81" s="1" t="s">
        <v>7</v>
      </c>
      <c r="C81" s="1" t="s">
        <v>0</v>
      </c>
      <c r="D81" s="1" t="s">
        <v>1</v>
      </c>
      <c r="E81" s="1" t="s">
        <v>2</v>
      </c>
      <c r="F81" s="1" t="s">
        <v>3</v>
      </c>
      <c r="G81" s="1" t="s">
        <v>4</v>
      </c>
    </row>
    <row r="82" spans="1:7" x14ac:dyDescent="0.25">
      <c r="A82" s="1" t="s">
        <v>70</v>
      </c>
      <c r="B82" s="2">
        <v>138</v>
      </c>
      <c r="C82" s="2">
        <v>178</v>
      </c>
      <c r="D82" s="2">
        <v>114</v>
      </c>
      <c r="E82" s="2">
        <v>142</v>
      </c>
      <c r="F82" s="2">
        <v>120</v>
      </c>
      <c r="G82" s="2">
        <f>SUM(C82:F82)</f>
        <v>554</v>
      </c>
    </row>
    <row r="83" spans="1:7" x14ac:dyDescent="0.25">
      <c r="A83" s="1" t="s">
        <v>112</v>
      </c>
      <c r="B83" s="2">
        <v>161</v>
      </c>
      <c r="C83" s="2">
        <v>127</v>
      </c>
      <c r="D83" s="2">
        <v>140</v>
      </c>
      <c r="E83" s="2">
        <v>175</v>
      </c>
      <c r="F83" s="2">
        <v>161</v>
      </c>
      <c r="G83" s="2">
        <f t="shared" ref="G83:G85" si="24">SUM(C83:F83)</f>
        <v>603</v>
      </c>
    </row>
    <row r="84" spans="1:7" x14ac:dyDescent="0.25">
      <c r="A84" s="1" t="s">
        <v>71</v>
      </c>
      <c r="B84" s="2">
        <v>131</v>
      </c>
      <c r="C84" s="2">
        <v>165</v>
      </c>
      <c r="D84" s="2">
        <v>146</v>
      </c>
      <c r="E84" s="2">
        <v>140</v>
      </c>
      <c r="F84" s="2">
        <v>145</v>
      </c>
      <c r="G84" s="2">
        <f t="shared" si="24"/>
        <v>596</v>
      </c>
    </row>
    <row r="85" spans="1:7" x14ac:dyDescent="0.25">
      <c r="A85" s="1" t="s">
        <v>95</v>
      </c>
      <c r="B85" s="2">
        <v>154</v>
      </c>
      <c r="C85" s="2">
        <v>139</v>
      </c>
      <c r="D85" s="2">
        <v>147</v>
      </c>
      <c r="E85" s="2">
        <v>143</v>
      </c>
      <c r="F85" s="2">
        <v>157</v>
      </c>
      <c r="G85" s="2">
        <f t="shared" si="24"/>
        <v>586</v>
      </c>
    </row>
    <row r="86" spans="1:7" x14ac:dyDescent="0.25">
      <c r="A86" s="1" t="s">
        <v>4</v>
      </c>
      <c r="B86" s="3">
        <f>SUM(B82:B85)</f>
        <v>584</v>
      </c>
      <c r="C86" s="3">
        <f t="shared" ref="C86:F86" si="25">SUM(C82:C85)</f>
        <v>609</v>
      </c>
      <c r="D86" s="3">
        <f t="shared" si="25"/>
        <v>547</v>
      </c>
      <c r="E86" s="3">
        <f t="shared" si="25"/>
        <v>600</v>
      </c>
      <c r="F86" s="3">
        <f t="shared" si="25"/>
        <v>583</v>
      </c>
      <c r="G86" s="2"/>
    </row>
    <row r="87" spans="1:7" x14ac:dyDescent="0.25">
      <c r="A87" s="1" t="s">
        <v>6</v>
      </c>
      <c r="B87" s="8">
        <f>0.9*(1000-B86)</f>
        <v>374.40000000000003</v>
      </c>
      <c r="C87" s="2">
        <v>374</v>
      </c>
      <c r="D87" s="2">
        <v>374</v>
      </c>
      <c r="E87" s="2">
        <v>374</v>
      </c>
      <c r="F87" s="2">
        <v>374</v>
      </c>
      <c r="G87" s="2"/>
    </row>
    <row r="88" spans="1:7" x14ac:dyDescent="0.25">
      <c r="A88" s="1" t="s">
        <v>8</v>
      </c>
      <c r="B88" s="8">
        <f>SUM(B86:B87)</f>
        <v>958.40000000000009</v>
      </c>
      <c r="C88" s="8">
        <f t="shared" ref="C88:F88" si="26">SUM(C86:C87)</f>
        <v>983</v>
      </c>
      <c r="D88" s="8">
        <f t="shared" si="26"/>
        <v>921</v>
      </c>
      <c r="E88" s="8">
        <f t="shared" si="26"/>
        <v>974</v>
      </c>
      <c r="F88" s="8">
        <f t="shared" si="26"/>
        <v>957</v>
      </c>
      <c r="G88" s="9">
        <f>SUM(C88:F88)</f>
        <v>3835</v>
      </c>
    </row>
    <row r="89" spans="1:7" ht="15" customHeight="1" x14ac:dyDescent="0.25">
      <c r="A89" s="23" t="s">
        <v>9</v>
      </c>
      <c r="B89" s="24"/>
      <c r="C89" s="25" t="s">
        <v>20</v>
      </c>
      <c r="D89" s="26"/>
      <c r="E89" s="26"/>
      <c r="F89" s="27"/>
      <c r="G89" s="1"/>
    </row>
    <row r="90" spans="1:7" x14ac:dyDescent="0.25">
      <c r="A90" s="1" t="s">
        <v>5</v>
      </c>
      <c r="B90" s="1" t="s">
        <v>7</v>
      </c>
      <c r="C90" s="1" t="s">
        <v>0</v>
      </c>
      <c r="D90" s="1" t="s">
        <v>1</v>
      </c>
      <c r="E90" s="1" t="s">
        <v>2</v>
      </c>
      <c r="F90" s="1" t="s">
        <v>3</v>
      </c>
      <c r="G90" s="1" t="s">
        <v>4</v>
      </c>
    </row>
    <row r="91" spans="1:7" x14ac:dyDescent="0.25">
      <c r="A91" s="1" t="s">
        <v>49</v>
      </c>
      <c r="B91" s="2">
        <v>125</v>
      </c>
      <c r="C91" s="2">
        <v>175</v>
      </c>
      <c r="D91" s="2">
        <v>116</v>
      </c>
      <c r="E91" s="2">
        <v>119</v>
      </c>
      <c r="F91" s="2">
        <v>122</v>
      </c>
      <c r="G91" s="2">
        <f>SUM(C91:F91)</f>
        <v>532</v>
      </c>
    </row>
    <row r="92" spans="1:7" x14ac:dyDescent="0.25">
      <c r="A92" s="1" t="s">
        <v>50</v>
      </c>
      <c r="B92" s="2">
        <v>170</v>
      </c>
      <c r="C92" s="2">
        <v>179</v>
      </c>
      <c r="D92" s="2">
        <v>136</v>
      </c>
      <c r="E92" s="2">
        <v>126</v>
      </c>
      <c r="F92" s="2">
        <v>135</v>
      </c>
      <c r="G92" s="2">
        <f t="shared" ref="G92:G94" si="27">SUM(C92:F92)</f>
        <v>576</v>
      </c>
    </row>
    <row r="93" spans="1:7" x14ac:dyDescent="0.25">
      <c r="A93" s="1" t="s">
        <v>51</v>
      </c>
      <c r="B93" s="2">
        <v>172</v>
      </c>
      <c r="C93" s="2">
        <v>185</v>
      </c>
      <c r="D93" s="2">
        <v>137</v>
      </c>
      <c r="E93" s="2">
        <v>127</v>
      </c>
      <c r="F93" s="2">
        <v>175</v>
      </c>
      <c r="G93" s="2">
        <f t="shared" si="27"/>
        <v>624</v>
      </c>
    </row>
    <row r="94" spans="1:7" x14ac:dyDescent="0.25">
      <c r="A94" s="1" t="s">
        <v>52</v>
      </c>
      <c r="B94" s="2">
        <v>201</v>
      </c>
      <c r="C94" s="2">
        <v>210</v>
      </c>
      <c r="D94" s="2">
        <v>155</v>
      </c>
      <c r="E94" s="2">
        <v>141</v>
      </c>
      <c r="F94" s="2">
        <v>196</v>
      </c>
      <c r="G94" s="2">
        <f t="shared" si="27"/>
        <v>702</v>
      </c>
    </row>
    <row r="95" spans="1:7" x14ac:dyDescent="0.25">
      <c r="A95" s="1" t="s">
        <v>4</v>
      </c>
      <c r="B95" s="3">
        <f>SUM(B91:B94)</f>
        <v>668</v>
      </c>
      <c r="C95" s="3">
        <f t="shared" ref="C95:F95" si="28">SUM(C91:C94)</f>
        <v>749</v>
      </c>
      <c r="D95" s="3">
        <f t="shared" si="28"/>
        <v>544</v>
      </c>
      <c r="E95" s="3">
        <f t="shared" si="28"/>
        <v>513</v>
      </c>
      <c r="F95" s="3">
        <f t="shared" si="28"/>
        <v>628</v>
      </c>
      <c r="G95" s="2"/>
    </row>
    <row r="96" spans="1:7" x14ac:dyDescent="0.25">
      <c r="A96" s="1" t="s">
        <v>6</v>
      </c>
      <c r="B96" s="8">
        <f>0.9*(1000-B95)</f>
        <v>298.8</v>
      </c>
      <c r="C96" s="2">
        <v>299</v>
      </c>
      <c r="D96" s="2">
        <v>299</v>
      </c>
      <c r="E96" s="2">
        <v>299</v>
      </c>
      <c r="F96" s="2">
        <v>299</v>
      </c>
      <c r="G96" s="2"/>
    </row>
    <row r="97" spans="1:7" x14ac:dyDescent="0.25">
      <c r="A97" s="1" t="s">
        <v>8</v>
      </c>
      <c r="B97" s="8">
        <f>SUM(B95:B96)</f>
        <v>966.8</v>
      </c>
      <c r="C97" s="8">
        <f t="shared" ref="C97:F97" si="29">SUM(C95:C96)</f>
        <v>1048</v>
      </c>
      <c r="D97" s="8">
        <f t="shared" si="29"/>
        <v>843</v>
      </c>
      <c r="E97" s="8">
        <f t="shared" si="29"/>
        <v>812</v>
      </c>
      <c r="F97" s="8">
        <f t="shared" si="29"/>
        <v>927</v>
      </c>
      <c r="G97" s="9">
        <f>SUM(C97:F97)</f>
        <v>3630</v>
      </c>
    </row>
    <row r="98" spans="1:7" x14ac:dyDescent="0.25">
      <c r="A98" s="7"/>
      <c r="B98" s="7"/>
      <c r="C98" s="7"/>
      <c r="D98" s="7"/>
      <c r="E98" s="7"/>
      <c r="F98" s="7"/>
      <c r="G98" s="7"/>
    </row>
    <row r="104" spans="1:7" s="4" customFormat="1" x14ac:dyDescent="0.25"/>
    <row r="105" spans="1:7" x14ac:dyDescent="0.25">
      <c r="A105" s="28" t="s">
        <v>9</v>
      </c>
      <c r="B105" s="29"/>
      <c r="C105" s="30" t="s">
        <v>53</v>
      </c>
      <c r="D105" s="31"/>
      <c r="E105" s="31"/>
      <c r="F105" s="32"/>
      <c r="G105" s="5"/>
    </row>
    <row r="106" spans="1:7" x14ac:dyDescent="0.25">
      <c r="A106" s="1" t="s">
        <v>5</v>
      </c>
      <c r="B106" s="1" t="s">
        <v>7</v>
      </c>
      <c r="C106" s="1" t="s">
        <v>0</v>
      </c>
      <c r="D106" s="1" t="s">
        <v>1</v>
      </c>
      <c r="E106" s="1" t="s">
        <v>2</v>
      </c>
      <c r="F106" s="1" t="s">
        <v>3</v>
      </c>
      <c r="G106" s="1" t="s">
        <v>4</v>
      </c>
    </row>
    <row r="107" spans="1:7" x14ac:dyDescent="0.25">
      <c r="A107" s="1" t="s">
        <v>54</v>
      </c>
      <c r="B107" s="2">
        <v>163</v>
      </c>
      <c r="C107" s="2">
        <v>169</v>
      </c>
      <c r="D107" s="2">
        <v>256</v>
      </c>
      <c r="E107" s="2">
        <v>156</v>
      </c>
      <c r="F107" s="2">
        <v>158</v>
      </c>
      <c r="G107" s="2">
        <f>SUM(C107:F107)</f>
        <v>739</v>
      </c>
    </row>
    <row r="108" spans="1:7" x14ac:dyDescent="0.25">
      <c r="A108" s="1" t="s">
        <v>55</v>
      </c>
      <c r="B108" s="2">
        <v>140</v>
      </c>
      <c r="C108" s="2">
        <v>173</v>
      </c>
      <c r="D108" s="2">
        <v>188</v>
      </c>
      <c r="E108" s="2">
        <v>214</v>
      </c>
      <c r="F108" s="2">
        <v>127</v>
      </c>
      <c r="G108" s="2">
        <f t="shared" ref="G108:G110" si="30">SUM(C108:F108)</f>
        <v>702</v>
      </c>
    </row>
    <row r="109" spans="1:7" x14ac:dyDescent="0.25">
      <c r="A109" s="1" t="s">
        <v>56</v>
      </c>
      <c r="B109" s="2">
        <v>174</v>
      </c>
      <c r="C109" s="2">
        <v>146</v>
      </c>
      <c r="D109" s="2">
        <v>142</v>
      </c>
      <c r="E109" s="2">
        <v>158</v>
      </c>
      <c r="F109" s="2">
        <v>205</v>
      </c>
      <c r="G109" s="2">
        <f t="shared" si="30"/>
        <v>651</v>
      </c>
    </row>
    <row r="110" spans="1:7" x14ac:dyDescent="0.25">
      <c r="A110" s="1" t="s">
        <v>57</v>
      </c>
      <c r="B110" s="2">
        <v>171</v>
      </c>
      <c r="C110" s="2">
        <v>166</v>
      </c>
      <c r="D110" s="2">
        <v>162</v>
      </c>
      <c r="E110" s="2">
        <v>147</v>
      </c>
      <c r="F110" s="2">
        <v>232</v>
      </c>
      <c r="G110" s="2">
        <f t="shared" si="30"/>
        <v>707</v>
      </c>
    </row>
    <row r="111" spans="1:7" x14ac:dyDescent="0.25">
      <c r="A111" s="1" t="s">
        <v>4</v>
      </c>
      <c r="B111" s="3">
        <f>SUM(B107:B110)</f>
        <v>648</v>
      </c>
      <c r="C111" s="3">
        <f t="shared" ref="C111:F111" si="31">SUM(C107:C110)</f>
        <v>654</v>
      </c>
      <c r="D111" s="3">
        <f t="shared" si="31"/>
        <v>748</v>
      </c>
      <c r="E111" s="3">
        <f t="shared" si="31"/>
        <v>675</v>
      </c>
      <c r="F111" s="3">
        <f t="shared" si="31"/>
        <v>722</v>
      </c>
      <c r="G111" s="2"/>
    </row>
    <row r="112" spans="1:7" x14ac:dyDescent="0.25">
      <c r="A112" s="1" t="s">
        <v>6</v>
      </c>
      <c r="B112" s="8">
        <f>0.9*(1000-B111)</f>
        <v>316.8</v>
      </c>
      <c r="C112" s="2">
        <v>317</v>
      </c>
      <c r="D112" s="2">
        <v>317</v>
      </c>
      <c r="E112" s="2">
        <v>317</v>
      </c>
      <c r="F112" s="2">
        <v>317</v>
      </c>
      <c r="G112" s="2"/>
    </row>
    <row r="113" spans="1:7" x14ac:dyDescent="0.25">
      <c r="A113" s="1" t="s">
        <v>8</v>
      </c>
      <c r="B113" s="8">
        <f>SUM(B111:B112)</f>
        <v>964.8</v>
      </c>
      <c r="C113" s="8">
        <f t="shared" ref="C113:F113" si="32">SUM(C111:C112)</f>
        <v>971</v>
      </c>
      <c r="D113" s="8">
        <f t="shared" si="32"/>
        <v>1065</v>
      </c>
      <c r="E113" s="8">
        <f t="shared" si="32"/>
        <v>992</v>
      </c>
      <c r="F113" s="8">
        <f t="shared" si="32"/>
        <v>1039</v>
      </c>
      <c r="G113" s="9">
        <f>SUM(C113:F113)</f>
        <v>4067</v>
      </c>
    </row>
    <row r="114" spans="1:7" x14ac:dyDescent="0.25">
      <c r="A114" s="23" t="s">
        <v>9</v>
      </c>
      <c r="B114" s="24"/>
      <c r="C114" s="25" t="s">
        <v>58</v>
      </c>
      <c r="D114" s="26"/>
      <c r="E114" s="26"/>
      <c r="F114" s="27"/>
      <c r="G114" s="1"/>
    </row>
    <row r="115" spans="1:7" x14ac:dyDescent="0.25">
      <c r="A115" s="1" t="s">
        <v>5</v>
      </c>
      <c r="B115" s="1" t="s">
        <v>7</v>
      </c>
      <c r="C115" s="1" t="s">
        <v>0</v>
      </c>
      <c r="D115" s="1" t="s">
        <v>1</v>
      </c>
      <c r="E115" s="1" t="s">
        <v>2</v>
      </c>
      <c r="F115" s="1" t="s">
        <v>3</v>
      </c>
      <c r="G115" s="1" t="s">
        <v>4</v>
      </c>
    </row>
    <row r="116" spans="1:7" x14ac:dyDescent="0.25">
      <c r="A116" s="1" t="s">
        <v>59</v>
      </c>
      <c r="B116" s="2">
        <v>106</v>
      </c>
      <c r="C116" s="2">
        <v>82</v>
      </c>
      <c r="D116" s="2">
        <v>109</v>
      </c>
      <c r="E116" s="2">
        <v>119</v>
      </c>
      <c r="F116" s="2">
        <v>105</v>
      </c>
      <c r="G116" s="2">
        <f>SUM(C116:F116)</f>
        <v>415</v>
      </c>
    </row>
    <row r="117" spans="1:7" x14ac:dyDescent="0.25">
      <c r="A117" s="1" t="s">
        <v>113</v>
      </c>
      <c r="B117" s="2">
        <v>148</v>
      </c>
      <c r="C117" s="2">
        <v>152</v>
      </c>
      <c r="D117" s="2">
        <v>151</v>
      </c>
      <c r="E117" s="2">
        <v>212</v>
      </c>
      <c r="F117" s="2">
        <v>152</v>
      </c>
      <c r="G117" s="2">
        <f t="shared" ref="G117:G119" si="33">SUM(C117:F117)</f>
        <v>667</v>
      </c>
    </row>
    <row r="118" spans="1:7" x14ac:dyDescent="0.25">
      <c r="A118" s="1" t="s">
        <v>96</v>
      </c>
      <c r="B118" s="2">
        <v>185</v>
      </c>
      <c r="C118" s="2">
        <v>138</v>
      </c>
      <c r="D118" s="2">
        <v>177</v>
      </c>
      <c r="E118" s="2">
        <v>150</v>
      </c>
      <c r="F118" s="2">
        <v>142</v>
      </c>
      <c r="G118" s="2">
        <f t="shared" si="33"/>
        <v>607</v>
      </c>
    </row>
    <row r="119" spans="1:7" x14ac:dyDescent="0.25">
      <c r="A119" s="1" t="s">
        <v>60</v>
      </c>
      <c r="B119" s="2">
        <v>174</v>
      </c>
      <c r="C119" s="2">
        <v>171</v>
      </c>
      <c r="D119" s="2">
        <v>173</v>
      </c>
      <c r="E119" s="2">
        <v>149</v>
      </c>
      <c r="F119" s="2">
        <v>158</v>
      </c>
      <c r="G119" s="2">
        <f t="shared" si="33"/>
        <v>651</v>
      </c>
    </row>
    <row r="120" spans="1:7" x14ac:dyDescent="0.25">
      <c r="A120" s="1" t="s">
        <v>4</v>
      </c>
      <c r="B120" s="3">
        <f>SUM(B116:B119)</f>
        <v>613</v>
      </c>
      <c r="C120" s="3">
        <f t="shared" ref="C120:F120" si="34">SUM(C116:C119)</f>
        <v>543</v>
      </c>
      <c r="D120" s="3">
        <f t="shared" si="34"/>
        <v>610</v>
      </c>
      <c r="E120" s="3">
        <f t="shared" si="34"/>
        <v>630</v>
      </c>
      <c r="F120" s="3">
        <f t="shared" si="34"/>
        <v>557</v>
      </c>
      <c r="G120" s="2"/>
    </row>
    <row r="121" spans="1:7" x14ac:dyDescent="0.25">
      <c r="A121" s="1" t="s">
        <v>6</v>
      </c>
      <c r="B121" s="8">
        <f>0.9*(1000-B120)</f>
        <v>348.3</v>
      </c>
      <c r="C121" s="2">
        <v>348</v>
      </c>
      <c r="D121" s="2">
        <v>348</v>
      </c>
      <c r="E121" s="2">
        <v>348</v>
      </c>
      <c r="F121" s="2">
        <v>348</v>
      </c>
      <c r="G121" s="2"/>
    </row>
    <row r="122" spans="1:7" x14ac:dyDescent="0.25">
      <c r="A122" s="1" t="s">
        <v>8</v>
      </c>
      <c r="B122" s="8">
        <f>SUM(B120:B121)</f>
        <v>961.3</v>
      </c>
      <c r="C122" s="8">
        <f t="shared" ref="C122:F122" si="35">SUM(C120:C121)</f>
        <v>891</v>
      </c>
      <c r="D122" s="8">
        <f t="shared" si="35"/>
        <v>958</v>
      </c>
      <c r="E122" s="8">
        <f t="shared" si="35"/>
        <v>978</v>
      </c>
      <c r="F122" s="8">
        <f t="shared" si="35"/>
        <v>905</v>
      </c>
      <c r="G122" s="9">
        <f>SUM(C122:F122)</f>
        <v>3732</v>
      </c>
    </row>
    <row r="123" spans="1:7" x14ac:dyDescent="0.25">
      <c r="A123" s="23" t="s">
        <v>9</v>
      </c>
      <c r="B123" s="24"/>
      <c r="C123" s="25"/>
      <c r="D123" s="26"/>
      <c r="E123" s="26"/>
      <c r="F123" s="27"/>
      <c r="G123" s="1"/>
    </row>
    <row r="124" spans="1:7" x14ac:dyDescent="0.25">
      <c r="A124" s="1" t="s">
        <v>5</v>
      </c>
      <c r="B124" s="1" t="s">
        <v>7</v>
      </c>
      <c r="C124" s="1" t="s">
        <v>0</v>
      </c>
      <c r="D124" s="1" t="s">
        <v>1</v>
      </c>
      <c r="E124" s="1" t="s">
        <v>2</v>
      </c>
      <c r="F124" s="1" t="s">
        <v>3</v>
      </c>
      <c r="G124" s="1" t="s">
        <v>4</v>
      </c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 t="s">
        <v>4</v>
      </c>
      <c r="B129" s="1"/>
      <c r="C129" s="1"/>
      <c r="D129" s="1"/>
      <c r="E129" s="1"/>
      <c r="F129" s="1"/>
      <c r="G129" s="1"/>
    </row>
    <row r="130" spans="1:7" x14ac:dyDescent="0.25">
      <c r="A130" s="1" t="s">
        <v>6</v>
      </c>
      <c r="B130" s="1"/>
      <c r="C130" s="1"/>
      <c r="D130" s="1"/>
      <c r="E130" s="1"/>
      <c r="F130" s="1"/>
      <c r="G130" s="1"/>
    </row>
    <row r="131" spans="1:7" x14ac:dyDescent="0.25">
      <c r="A131" s="1" t="s">
        <v>8</v>
      </c>
      <c r="B131" s="1"/>
      <c r="C131" s="1"/>
      <c r="D131" s="1"/>
      <c r="E131" s="1"/>
      <c r="F131" s="1"/>
      <c r="G131" s="1"/>
    </row>
  </sheetData>
  <mergeCells count="26">
    <mergeCell ref="A123:B123"/>
    <mergeCell ref="C123:F123"/>
    <mergeCell ref="A2:B2"/>
    <mergeCell ref="C2:F2"/>
    <mergeCell ref="A11:B11"/>
    <mergeCell ref="C11:F11"/>
    <mergeCell ref="A80:B80"/>
    <mergeCell ref="C80:F80"/>
    <mergeCell ref="A20:B20"/>
    <mergeCell ref="C20:F20"/>
    <mergeCell ref="A53:B53"/>
    <mergeCell ref="C53:F53"/>
    <mergeCell ref="A62:B62"/>
    <mergeCell ref="C62:F62"/>
    <mergeCell ref="A71:B71"/>
    <mergeCell ref="C71:F71"/>
    <mergeCell ref="A29:B29"/>
    <mergeCell ref="C29:F29"/>
    <mergeCell ref="A38:B38"/>
    <mergeCell ref="C38:F38"/>
    <mergeCell ref="A114:B114"/>
    <mergeCell ref="C114:F114"/>
    <mergeCell ref="A105:B105"/>
    <mergeCell ref="C105:F105"/>
    <mergeCell ref="A89:B89"/>
    <mergeCell ref="C89:F89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6D89E-F810-4213-8AFC-693F5E741A4B}">
  <sheetPr>
    <pageSetUpPr fitToPage="1"/>
  </sheetPr>
  <dimension ref="B1:H54"/>
  <sheetViews>
    <sheetView workbookViewId="0">
      <selection activeCell="I16" sqref="I16"/>
    </sheetView>
  </sheetViews>
  <sheetFormatPr defaultRowHeight="15" x14ac:dyDescent="0.25"/>
  <cols>
    <col min="1" max="1" width="10.7109375" customWidth="1"/>
    <col min="2" max="2" width="26.28515625" bestFit="1" customWidth="1"/>
    <col min="3" max="3" width="8.7109375" bestFit="1" customWidth="1"/>
    <col min="4" max="4" width="7.42578125" bestFit="1" customWidth="1"/>
    <col min="5" max="8" width="4" bestFit="1" customWidth="1"/>
  </cols>
  <sheetData>
    <row r="1" spans="2:8" ht="21" x14ac:dyDescent="0.25">
      <c r="B1" s="22" t="s">
        <v>121</v>
      </c>
      <c r="C1" s="22"/>
      <c r="D1" s="22"/>
      <c r="E1" s="14"/>
      <c r="F1" s="14"/>
    </row>
    <row r="2" spans="2:8" ht="21" x14ac:dyDescent="0.25">
      <c r="B2" s="22"/>
      <c r="C2" s="22"/>
      <c r="D2" s="22"/>
      <c r="E2" s="14"/>
      <c r="F2" s="14"/>
    </row>
    <row r="3" spans="2:8" ht="15" customHeight="1" x14ac:dyDescent="0.25">
      <c r="B3" s="11"/>
      <c r="C3" s="11"/>
      <c r="D3" s="11"/>
      <c r="E3" s="11"/>
      <c r="F3" s="11"/>
    </row>
    <row r="4" spans="2:8" x14ac:dyDescent="0.25">
      <c r="B4" s="3" t="s">
        <v>9</v>
      </c>
      <c r="C4" s="3" t="s">
        <v>10</v>
      </c>
    </row>
    <row r="5" spans="2:8" x14ac:dyDescent="0.25">
      <c r="B5" s="3" t="str">
        <f>Seniors!C53</f>
        <v>SHERWOOD PARK 1</v>
      </c>
      <c r="C5" s="2">
        <f>Seniors!G61</f>
        <v>4038</v>
      </c>
      <c r="D5" s="3" t="s">
        <v>115</v>
      </c>
      <c r="E5" s="12"/>
      <c r="F5" s="12"/>
    </row>
    <row r="6" spans="2:8" x14ac:dyDescent="0.25">
      <c r="B6" s="17" t="str">
        <f>Seniors!A55</f>
        <v>NATALYA LANGEVIN</v>
      </c>
      <c r="C6" s="19"/>
      <c r="D6" s="18"/>
      <c r="E6" s="2">
        <f>Seniors!C55</f>
        <v>211</v>
      </c>
      <c r="F6" s="2">
        <f>Seniors!D55</f>
        <v>282</v>
      </c>
      <c r="G6" s="2">
        <f>Seniors!E55</f>
        <v>285</v>
      </c>
      <c r="H6" s="2">
        <f>Seniors!F55</f>
        <v>226</v>
      </c>
    </row>
    <row r="7" spans="2:8" x14ac:dyDescent="0.25">
      <c r="B7" s="17" t="str">
        <f>Seniors!A56</f>
        <v>MILAN MURPHY</v>
      </c>
      <c r="C7" s="13"/>
      <c r="D7" s="18"/>
      <c r="E7" s="2">
        <f>Seniors!C56</f>
        <v>249</v>
      </c>
      <c r="F7" s="2">
        <f>Seniors!D56</f>
        <v>213</v>
      </c>
      <c r="G7" s="2">
        <f>Seniors!E56</f>
        <v>203</v>
      </c>
      <c r="H7" s="2">
        <f>Seniors!F56</f>
        <v>223</v>
      </c>
    </row>
    <row r="8" spans="2:8" x14ac:dyDescent="0.25">
      <c r="B8" s="17" t="str">
        <f>Seniors!A57</f>
        <v>PEYTON TILDEN</v>
      </c>
      <c r="C8" s="13"/>
      <c r="D8" s="18"/>
      <c r="E8" s="2">
        <f>Seniors!C57</f>
        <v>177</v>
      </c>
      <c r="F8" s="2">
        <f>Seniors!D57</f>
        <v>126</v>
      </c>
      <c r="G8" s="2">
        <f>Seniors!E57</f>
        <v>140</v>
      </c>
      <c r="H8" s="2">
        <f>Seniors!F57</f>
        <v>135</v>
      </c>
    </row>
    <row r="9" spans="2:8" x14ac:dyDescent="0.25">
      <c r="B9" s="17" t="str">
        <f>Seniors!A58</f>
        <v>JD HYSLOP</v>
      </c>
      <c r="C9" s="20"/>
      <c r="D9" s="18"/>
      <c r="E9" s="2">
        <f>Seniors!C58</f>
        <v>303</v>
      </c>
      <c r="F9" s="2">
        <f>Seniors!D58</f>
        <v>174</v>
      </c>
      <c r="G9" s="2">
        <f>Seniors!E58</f>
        <v>207</v>
      </c>
      <c r="H9" s="2">
        <f>Seniors!F58</f>
        <v>236</v>
      </c>
    </row>
    <row r="10" spans="2:8" x14ac:dyDescent="0.25">
      <c r="B10" s="3" t="str">
        <f>Seniors!C29</f>
        <v>K J BOWL</v>
      </c>
      <c r="C10" s="2">
        <f>Seniors!G37</f>
        <v>3947</v>
      </c>
      <c r="D10" s="3" t="s">
        <v>116</v>
      </c>
      <c r="E10" s="12"/>
      <c r="F10" s="12"/>
    </row>
    <row r="11" spans="2:8" x14ac:dyDescent="0.25">
      <c r="B11" s="17" t="str">
        <f>Seniors!A31</f>
        <v>DAYE-LYNN CAIL</v>
      </c>
      <c r="C11" s="19"/>
      <c r="D11" s="18"/>
      <c r="E11" s="2">
        <f>Seniors!C31</f>
        <v>134</v>
      </c>
      <c r="F11" s="2">
        <f>Seniors!D31</f>
        <v>192</v>
      </c>
      <c r="G11" s="2">
        <f>Seniors!E31</f>
        <v>165</v>
      </c>
      <c r="H11" s="2">
        <f>Seniors!F31</f>
        <v>168</v>
      </c>
    </row>
    <row r="12" spans="2:8" x14ac:dyDescent="0.25">
      <c r="B12" s="17" t="str">
        <f>Seniors!A32</f>
        <v>CORNELIUS MINCONE</v>
      </c>
      <c r="C12" s="13"/>
      <c r="D12" s="18"/>
      <c r="E12" s="2">
        <f>Seniors!C32</f>
        <v>162</v>
      </c>
      <c r="F12" s="2">
        <f>Seniors!D32</f>
        <v>143</v>
      </c>
      <c r="G12" s="2">
        <f>Seniors!E32</f>
        <v>138</v>
      </c>
      <c r="H12" s="2">
        <f>Seniors!F32</f>
        <v>220</v>
      </c>
    </row>
    <row r="13" spans="2:8" x14ac:dyDescent="0.25">
      <c r="B13" s="17" t="str">
        <f>Seniors!A33</f>
        <v>BRAYDEN DOYLE</v>
      </c>
      <c r="C13" s="13"/>
      <c r="D13" s="18"/>
      <c r="E13" s="2">
        <f>Seniors!C33</f>
        <v>136</v>
      </c>
      <c r="F13" s="2">
        <f>Seniors!D33</f>
        <v>206</v>
      </c>
      <c r="G13" s="2">
        <f>Seniors!E33</f>
        <v>130</v>
      </c>
      <c r="H13" s="2">
        <f>Seniors!F33</f>
        <v>123</v>
      </c>
    </row>
    <row r="14" spans="2:8" x14ac:dyDescent="0.25">
      <c r="B14" s="17" t="str">
        <f>Seniors!A34</f>
        <v>MADISON MALTAIS</v>
      </c>
      <c r="C14" s="20"/>
      <c r="D14" s="18"/>
      <c r="E14" s="2">
        <f>Seniors!C34</f>
        <v>175</v>
      </c>
      <c r="F14" s="2">
        <f>Seniors!D34</f>
        <v>155</v>
      </c>
      <c r="G14" s="2">
        <f>Seniors!E34</f>
        <v>176</v>
      </c>
      <c r="H14" s="2">
        <f>Seniors!F34</f>
        <v>152</v>
      </c>
    </row>
    <row r="15" spans="2:8" x14ac:dyDescent="0.25">
      <c r="B15" s="3" t="str">
        <f>Seniors!C80</f>
        <v>TABB LANES BLUE</v>
      </c>
      <c r="C15" s="2">
        <f>Seniors!G88</f>
        <v>3916</v>
      </c>
      <c r="D15" s="3" t="s">
        <v>117</v>
      </c>
      <c r="E15" s="12"/>
      <c r="F15" s="12"/>
    </row>
    <row r="16" spans="2:8" x14ac:dyDescent="0.25">
      <c r="B16" s="17" t="str">
        <f>Seniors!A82</f>
        <v>TANNER MACCOY-DUMAINE</v>
      </c>
      <c r="C16" s="19"/>
      <c r="D16" s="18"/>
      <c r="E16" s="2">
        <f>Seniors!C82</f>
        <v>200</v>
      </c>
      <c r="F16" s="2">
        <f>Seniors!D82</f>
        <v>188</v>
      </c>
      <c r="G16" s="2">
        <f>Seniors!E82</f>
        <v>199</v>
      </c>
      <c r="H16" s="2">
        <f>Seniors!F82</f>
        <v>158</v>
      </c>
    </row>
    <row r="17" spans="2:8" x14ac:dyDescent="0.25">
      <c r="B17" s="17" t="str">
        <f>Seniors!A83</f>
        <v>DARION STINSON</v>
      </c>
      <c r="C17" s="13"/>
      <c r="D17" s="18"/>
      <c r="E17" s="2">
        <f>Seniors!C83</f>
        <v>141</v>
      </c>
      <c r="F17" s="2">
        <f>Seniors!D83</f>
        <v>149</v>
      </c>
      <c r="G17" s="2">
        <f>Seniors!E83</f>
        <v>168</v>
      </c>
      <c r="H17" s="2">
        <f>Seniors!F83</f>
        <v>155</v>
      </c>
    </row>
    <row r="18" spans="2:8" x14ac:dyDescent="0.25">
      <c r="B18" s="17" t="str">
        <f>Seniors!A84</f>
        <v>BRODY DYCK</v>
      </c>
      <c r="C18" s="13"/>
      <c r="D18" s="18"/>
      <c r="E18" s="2">
        <f>Seniors!C84</f>
        <v>205</v>
      </c>
      <c r="F18" s="2">
        <f>Seniors!D84</f>
        <v>230</v>
      </c>
      <c r="G18" s="2">
        <f>Seniors!E84</f>
        <v>226</v>
      </c>
      <c r="H18" s="2">
        <f>Seniors!F84</f>
        <v>146</v>
      </c>
    </row>
    <row r="19" spans="2:8" x14ac:dyDescent="0.25">
      <c r="B19" s="17" t="str">
        <f>Seniors!A85</f>
        <v>KEIRA DOWNEY</v>
      </c>
      <c r="C19" s="20"/>
      <c r="D19" s="18"/>
      <c r="E19" s="2">
        <f>Seniors!C85</f>
        <v>175</v>
      </c>
      <c r="F19" s="2">
        <f>Seniors!D85</f>
        <v>161</v>
      </c>
      <c r="G19" s="2">
        <f>Seniors!E85</f>
        <v>137</v>
      </c>
      <c r="H19" s="2">
        <f>Seniors!F85</f>
        <v>178</v>
      </c>
    </row>
    <row r="20" spans="2:8" x14ac:dyDescent="0.25">
      <c r="B20" s="3" t="str">
        <f>Seniors!C11</f>
        <v>BONNIE DOON RED</v>
      </c>
      <c r="C20" s="2">
        <f>Seniors!G19</f>
        <v>3906</v>
      </c>
    </row>
    <row r="21" spans="2:8" x14ac:dyDescent="0.25">
      <c r="B21" s="17" t="str">
        <f>Seniors!A13</f>
        <v>ALEX WELLON</v>
      </c>
      <c r="C21" s="19"/>
      <c r="E21" s="1">
        <f>Seniors!C13</f>
        <v>134</v>
      </c>
      <c r="F21" s="1">
        <f>Seniors!D13</f>
        <v>205</v>
      </c>
      <c r="G21" s="1">
        <f>Seniors!E13</f>
        <v>186</v>
      </c>
      <c r="H21" s="1">
        <f>Seniors!F13</f>
        <v>154</v>
      </c>
    </row>
    <row r="22" spans="2:8" x14ac:dyDescent="0.25">
      <c r="B22" s="17" t="str">
        <f>Seniors!A14</f>
        <v>CHRISTINA MAHLER</v>
      </c>
      <c r="C22" s="13"/>
      <c r="E22" s="1">
        <f>Seniors!C14</f>
        <v>212</v>
      </c>
      <c r="F22" s="1">
        <f>Seniors!D14</f>
        <v>177</v>
      </c>
      <c r="G22" s="1">
        <f>Seniors!E14</f>
        <v>210</v>
      </c>
      <c r="H22" s="1">
        <f>Seniors!F14</f>
        <v>176</v>
      </c>
    </row>
    <row r="23" spans="2:8" x14ac:dyDescent="0.25">
      <c r="B23" s="17" t="str">
        <f>Seniors!A15</f>
        <v>JAYDEN TROUGHTON</v>
      </c>
      <c r="C23" s="13"/>
      <c r="E23" s="1">
        <f>Seniors!C15</f>
        <v>242</v>
      </c>
      <c r="F23" s="1">
        <f>Seniors!D15</f>
        <v>218</v>
      </c>
      <c r="G23" s="1">
        <f>Seniors!E15</f>
        <v>151</v>
      </c>
      <c r="H23" s="1">
        <f>Seniors!F15</f>
        <v>177</v>
      </c>
    </row>
    <row r="24" spans="2:8" x14ac:dyDescent="0.25">
      <c r="B24" s="17" t="str">
        <f>Seniors!A16</f>
        <v>KYLIE SOLOWAN</v>
      </c>
      <c r="C24" s="20"/>
      <c r="E24" s="1">
        <f>Seniors!C16</f>
        <v>217</v>
      </c>
      <c r="F24" s="1">
        <f>Seniors!D16</f>
        <v>185</v>
      </c>
      <c r="G24" s="1">
        <f>Seniors!E16</f>
        <v>181</v>
      </c>
      <c r="H24" s="1">
        <f>Seniors!F16</f>
        <v>181</v>
      </c>
    </row>
    <row r="25" spans="2:8" x14ac:dyDescent="0.25">
      <c r="B25" s="3" t="str">
        <f>Seniors!C20</f>
        <v>FORT LANES</v>
      </c>
      <c r="C25" s="2">
        <f>Seniors!G28</f>
        <v>3857</v>
      </c>
    </row>
    <row r="26" spans="2:8" x14ac:dyDescent="0.25">
      <c r="B26" s="17" t="str">
        <f>Seniors!A22</f>
        <v>ADAM YOUNG</v>
      </c>
      <c r="C26" s="19"/>
      <c r="E26" s="1">
        <f>Seniors!C22</f>
        <v>165</v>
      </c>
      <c r="F26" s="1">
        <f>Seniors!D22</f>
        <v>197</v>
      </c>
      <c r="G26" s="1">
        <f>Seniors!E22</f>
        <v>139</v>
      </c>
      <c r="H26" s="1">
        <f>Seniors!F22</f>
        <v>123</v>
      </c>
    </row>
    <row r="27" spans="2:8" x14ac:dyDescent="0.25">
      <c r="B27" s="17" t="str">
        <f>Seniors!A23</f>
        <v>EMMA BROWN</v>
      </c>
      <c r="C27" s="13"/>
      <c r="E27" s="1">
        <f>Seniors!C23</f>
        <v>123</v>
      </c>
      <c r="F27" s="1">
        <f>Seniors!D23</f>
        <v>110</v>
      </c>
      <c r="G27" s="1">
        <f>Seniors!E23</f>
        <v>168</v>
      </c>
      <c r="H27" s="1">
        <f>Seniors!F23</f>
        <v>94</v>
      </c>
    </row>
    <row r="28" spans="2:8" x14ac:dyDescent="0.25">
      <c r="B28" s="17" t="str">
        <f>Seniors!A24</f>
        <v>CHARLIE WENTZELL</v>
      </c>
      <c r="C28" s="13"/>
      <c r="E28" s="1">
        <f>Seniors!C24</f>
        <v>105</v>
      </c>
      <c r="F28" s="1">
        <f>Seniors!D24</f>
        <v>139</v>
      </c>
      <c r="G28" s="1">
        <f>Seniors!E24</f>
        <v>108</v>
      </c>
      <c r="H28" s="1">
        <f>Seniors!F24</f>
        <v>137</v>
      </c>
    </row>
    <row r="29" spans="2:8" x14ac:dyDescent="0.25">
      <c r="B29" s="17" t="str">
        <f>Seniors!A25</f>
        <v>LANDYM REAM</v>
      </c>
      <c r="C29" s="20"/>
      <c r="E29" s="1">
        <f>Seniors!C25</f>
        <v>257</v>
      </c>
      <c r="F29" s="1">
        <f>Seniors!D25</f>
        <v>154</v>
      </c>
      <c r="G29" s="1">
        <f>Seniors!E25</f>
        <v>191</v>
      </c>
      <c r="H29" s="1">
        <f>Seniors!F25</f>
        <v>203</v>
      </c>
    </row>
    <row r="30" spans="2:8" x14ac:dyDescent="0.25">
      <c r="B30" s="3" t="str">
        <f>Seniors!C89</f>
        <v>TABB LANES GREEN</v>
      </c>
      <c r="C30" s="2">
        <f>Seniors!G97</f>
        <v>3810</v>
      </c>
    </row>
    <row r="31" spans="2:8" x14ac:dyDescent="0.25">
      <c r="B31" s="17" t="str">
        <f>Seniors!A91</f>
        <v>CARTER GRANT</v>
      </c>
      <c r="C31" s="19"/>
      <c r="E31" s="1">
        <f>Seniors!C91</f>
        <v>213</v>
      </c>
      <c r="F31" s="1">
        <f>Seniors!D91</f>
        <v>150</v>
      </c>
      <c r="G31" s="1">
        <f>Seniors!E91</f>
        <v>144</v>
      </c>
      <c r="H31" s="1">
        <f>Seniors!F91</f>
        <v>161</v>
      </c>
    </row>
    <row r="32" spans="2:8" x14ac:dyDescent="0.25">
      <c r="B32" s="17" t="str">
        <f>Seniors!A92</f>
        <v>PAYTON STINSON</v>
      </c>
      <c r="C32" s="13"/>
      <c r="E32" s="1">
        <f>Seniors!C92</f>
        <v>175</v>
      </c>
      <c r="F32" s="1">
        <f>Seniors!D92</f>
        <v>156</v>
      </c>
      <c r="G32" s="1">
        <f>Seniors!E92</f>
        <v>110</v>
      </c>
      <c r="H32" s="1">
        <f>Seniors!F92</f>
        <v>121</v>
      </c>
    </row>
    <row r="33" spans="2:8" x14ac:dyDescent="0.25">
      <c r="B33" s="17" t="str">
        <f>Seniors!A93</f>
        <v>MAX DAY</v>
      </c>
      <c r="C33" s="13"/>
      <c r="E33" s="1">
        <f>Seniors!C93</f>
        <v>196</v>
      </c>
      <c r="F33" s="1">
        <f>Seniors!D93</f>
        <v>142</v>
      </c>
      <c r="G33" s="1">
        <f>Seniors!E93</f>
        <v>178</v>
      </c>
      <c r="H33" s="1">
        <f>Seniors!F93</f>
        <v>175</v>
      </c>
    </row>
    <row r="34" spans="2:8" x14ac:dyDescent="0.25">
      <c r="B34" s="17" t="str">
        <f>Seniors!A94</f>
        <v>ISAAX POZERNIUK</v>
      </c>
      <c r="C34" s="20"/>
      <c r="E34" s="1">
        <f>Seniors!C94</f>
        <v>144</v>
      </c>
      <c r="F34" s="1">
        <f>Seniors!D94</f>
        <v>157</v>
      </c>
      <c r="G34" s="1">
        <f>Seniors!E94</f>
        <v>187</v>
      </c>
      <c r="H34" s="1">
        <f>Seniors!F94</f>
        <v>177</v>
      </c>
    </row>
    <row r="35" spans="2:8" x14ac:dyDescent="0.25">
      <c r="B35" s="3" t="str">
        <f>Seniors!C62</f>
        <v>SHERWOOD PARK 2</v>
      </c>
      <c r="C35" s="2">
        <f>Seniors!G70</f>
        <v>3773</v>
      </c>
    </row>
    <row r="36" spans="2:8" x14ac:dyDescent="0.25">
      <c r="B36" s="17" t="str">
        <f>Seniors!A64</f>
        <v>SKYLER PENNER</v>
      </c>
      <c r="C36" s="19"/>
      <c r="E36" s="1">
        <f>Seniors!C64</f>
        <v>220</v>
      </c>
      <c r="F36" s="1">
        <f>Seniors!D64</f>
        <v>199</v>
      </c>
      <c r="G36" s="1">
        <f>Seniors!E64</f>
        <v>192</v>
      </c>
      <c r="H36" s="1">
        <f>Seniors!F64</f>
        <v>199</v>
      </c>
    </row>
    <row r="37" spans="2:8" x14ac:dyDescent="0.25">
      <c r="B37" s="17" t="str">
        <f>Seniors!A65</f>
        <v>BREANNA NYSTOM</v>
      </c>
      <c r="C37" s="13"/>
      <c r="E37" s="1">
        <f>Seniors!C65</f>
        <v>203</v>
      </c>
      <c r="F37" s="1">
        <f>Seniors!D65</f>
        <v>215</v>
      </c>
      <c r="G37" s="1">
        <f>Seniors!E65</f>
        <v>180</v>
      </c>
      <c r="H37" s="1">
        <f>Seniors!F65</f>
        <v>153</v>
      </c>
    </row>
    <row r="38" spans="2:8" x14ac:dyDescent="0.25">
      <c r="B38" s="17" t="str">
        <f>Seniors!A66</f>
        <v>SADIE PIDCOCK</v>
      </c>
      <c r="C38" s="13"/>
      <c r="E38" s="1">
        <f>Seniors!C66</f>
        <v>137</v>
      </c>
      <c r="F38" s="1">
        <f>Seniors!D66</f>
        <v>256</v>
      </c>
      <c r="G38" s="1">
        <f>Seniors!E66</f>
        <v>174</v>
      </c>
      <c r="H38" s="1">
        <f>Seniors!F66</f>
        <v>170</v>
      </c>
    </row>
    <row r="39" spans="2:8" x14ac:dyDescent="0.25">
      <c r="B39" s="17" t="str">
        <f>Seniors!A67</f>
        <v>CHRISTIAN MURPHY</v>
      </c>
      <c r="C39" s="20"/>
      <c r="E39" s="1">
        <f>Seniors!C67</f>
        <v>223</v>
      </c>
      <c r="F39" s="1">
        <f>Seniors!D67</f>
        <v>183</v>
      </c>
      <c r="G39" s="1">
        <f>Seniors!E67</f>
        <v>249</v>
      </c>
      <c r="H39" s="1">
        <f>Seniors!F67</f>
        <v>204</v>
      </c>
    </row>
    <row r="40" spans="2:8" x14ac:dyDescent="0.25">
      <c r="B40" s="3" t="str">
        <f>Seniors!C38</f>
        <v>ST. ALBERT 1</v>
      </c>
      <c r="C40" s="2">
        <f>Seniors!G46</f>
        <v>3770</v>
      </c>
    </row>
    <row r="41" spans="2:8" x14ac:dyDescent="0.25">
      <c r="B41" s="17" t="str">
        <f>Seniors!A40</f>
        <v>MALCOM GIROUX</v>
      </c>
      <c r="C41" s="19"/>
      <c r="E41" s="1">
        <f>Seniors!C40</f>
        <v>154</v>
      </c>
      <c r="F41" s="1">
        <f>Seniors!D40</f>
        <v>154</v>
      </c>
      <c r="G41" s="1">
        <f>Seniors!E40</f>
        <v>154</v>
      </c>
      <c r="H41" s="1">
        <f>Seniors!F40</f>
        <v>154</v>
      </c>
    </row>
    <row r="42" spans="2:8" x14ac:dyDescent="0.25">
      <c r="B42" s="17" t="str">
        <f>Seniors!A41</f>
        <v>ETHAN GRATTON</v>
      </c>
      <c r="C42" s="13"/>
      <c r="E42" s="1">
        <f>Seniors!C41</f>
        <v>101</v>
      </c>
      <c r="F42" s="1">
        <f>Seniors!D41</f>
        <v>130</v>
      </c>
      <c r="G42" s="1">
        <f>Seniors!E41</f>
        <v>159</v>
      </c>
      <c r="H42" s="1">
        <f>Seniors!F41</f>
        <v>151</v>
      </c>
    </row>
    <row r="43" spans="2:8" x14ac:dyDescent="0.25">
      <c r="B43" s="17" t="str">
        <f>Seniors!A42</f>
        <v>RIVER KIDD</v>
      </c>
      <c r="C43" s="13"/>
      <c r="E43" s="1">
        <f>Seniors!C42</f>
        <v>105</v>
      </c>
      <c r="F43" s="1">
        <f>Seniors!D42</f>
        <v>202</v>
      </c>
      <c r="G43" s="1">
        <f>Seniors!E42</f>
        <v>144</v>
      </c>
      <c r="H43" s="1">
        <f>Seniors!F42</f>
        <v>170</v>
      </c>
    </row>
    <row r="44" spans="2:8" x14ac:dyDescent="0.25">
      <c r="B44" s="17" t="str">
        <f>Seniors!A43</f>
        <v>ALYSSA DOUCETTE</v>
      </c>
      <c r="C44" s="20"/>
      <c r="E44" s="1">
        <f>Seniors!C43</f>
        <v>126</v>
      </c>
      <c r="F44" s="1">
        <f>Seniors!D43</f>
        <v>184</v>
      </c>
      <c r="G44" s="1">
        <f>Seniors!E43</f>
        <v>169</v>
      </c>
      <c r="H44" s="1">
        <f>Seniors!F43</f>
        <v>181</v>
      </c>
    </row>
    <row r="45" spans="2:8" x14ac:dyDescent="0.25">
      <c r="B45" s="3" t="str">
        <f>Seniors!C71</f>
        <v>SHERWOOD PARK 3</v>
      </c>
      <c r="C45" s="2">
        <f>Seniors!G79</f>
        <v>3747</v>
      </c>
    </row>
    <row r="46" spans="2:8" x14ac:dyDescent="0.25">
      <c r="B46" s="17" t="str">
        <f>Seniors!A73</f>
        <v>ASHTON SAID</v>
      </c>
      <c r="C46" s="19"/>
      <c r="E46" s="1">
        <f>Seniors!C73</f>
        <v>250</v>
      </c>
      <c r="F46" s="1">
        <f>Seniors!D73</f>
        <v>191</v>
      </c>
      <c r="G46" s="1">
        <f>Seniors!E73</f>
        <v>233</v>
      </c>
      <c r="H46" s="1">
        <f>Seniors!F73</f>
        <v>159</v>
      </c>
    </row>
    <row r="47" spans="2:8" x14ac:dyDescent="0.25">
      <c r="B47" s="17" t="str">
        <f>Seniors!A74</f>
        <v>SUREENA USMAN</v>
      </c>
      <c r="C47" s="13"/>
      <c r="E47" s="1">
        <f>Seniors!C74</f>
        <v>161</v>
      </c>
      <c r="F47" s="1">
        <f>Seniors!D74</f>
        <v>181</v>
      </c>
      <c r="G47" s="1">
        <f>Seniors!E74</f>
        <v>214</v>
      </c>
      <c r="H47" s="1">
        <f>Seniors!F74</f>
        <v>150</v>
      </c>
    </row>
    <row r="48" spans="2:8" x14ac:dyDescent="0.25">
      <c r="B48" s="17" t="str">
        <f>Seniors!A75</f>
        <v>CRESTON YOUNG</v>
      </c>
      <c r="C48" s="13"/>
      <c r="E48" s="1">
        <f>Seniors!C75</f>
        <v>134</v>
      </c>
      <c r="F48" s="1">
        <f>Seniors!D75</f>
        <v>194</v>
      </c>
      <c r="G48" s="1">
        <f>Seniors!E75</f>
        <v>172</v>
      </c>
      <c r="H48" s="1">
        <f>Seniors!F75</f>
        <v>143</v>
      </c>
    </row>
    <row r="49" spans="2:8" x14ac:dyDescent="0.25">
      <c r="B49" s="17" t="str">
        <f>Seniors!A76</f>
        <v>JACK PFEIFFER</v>
      </c>
      <c r="C49" s="20"/>
      <c r="E49" s="1">
        <f>Seniors!C76</f>
        <v>243</v>
      </c>
      <c r="F49" s="1">
        <f>Seniors!D76</f>
        <v>233</v>
      </c>
      <c r="G49" s="1">
        <f>Seniors!E76</f>
        <v>225</v>
      </c>
      <c r="H49" s="1">
        <f>Seniors!F76</f>
        <v>196</v>
      </c>
    </row>
    <row r="50" spans="2:8" x14ac:dyDescent="0.25">
      <c r="B50" s="3" t="str">
        <f>Seniors!C2</f>
        <v>BONNIE DOON BLUE</v>
      </c>
      <c r="C50" s="8">
        <f>Seniors!G10</f>
        <v>3541</v>
      </c>
    </row>
    <row r="51" spans="2:8" x14ac:dyDescent="0.25">
      <c r="B51" s="2" t="str">
        <f>Seniors!A4</f>
        <v>TONY MCDONNELL</v>
      </c>
      <c r="C51" s="21"/>
      <c r="E51" s="1">
        <f>Seniors!C4</f>
        <v>168</v>
      </c>
      <c r="F51" s="1">
        <f>Seniors!D4</f>
        <v>144</v>
      </c>
      <c r="G51" s="1">
        <f>Seniors!E4</f>
        <v>148</v>
      </c>
      <c r="H51" s="1">
        <f>Seniors!F4</f>
        <v>156</v>
      </c>
    </row>
    <row r="52" spans="2:8" x14ac:dyDescent="0.25">
      <c r="B52" s="2" t="str">
        <f>Seniors!A5</f>
        <v>TAYLEN PICHE</v>
      </c>
      <c r="C52" s="6"/>
      <c r="E52" s="1">
        <f>Seniors!C5</f>
        <v>183</v>
      </c>
      <c r="F52" s="1">
        <f>Seniors!D5</f>
        <v>158</v>
      </c>
      <c r="G52" s="1">
        <f>Seniors!E5</f>
        <v>84</v>
      </c>
      <c r="H52" s="1">
        <f>Seniors!F5</f>
        <v>115</v>
      </c>
    </row>
    <row r="53" spans="2:8" x14ac:dyDescent="0.25">
      <c r="B53" s="2" t="str">
        <f>Seniors!A6</f>
        <v>LUCAS NEALE</v>
      </c>
      <c r="C53" s="6"/>
      <c r="E53" s="1">
        <f>Seniors!C6</f>
        <v>163</v>
      </c>
      <c r="F53" s="1">
        <f>Seniors!D6</f>
        <v>149</v>
      </c>
      <c r="G53" s="1">
        <f>Seniors!E6</f>
        <v>172</v>
      </c>
      <c r="H53" s="1">
        <f>Seniors!F6</f>
        <v>158</v>
      </c>
    </row>
    <row r="54" spans="2:8" x14ac:dyDescent="0.25">
      <c r="B54" s="2" t="str">
        <f>Seniors!A7</f>
        <v>DANTE MAHLER</v>
      </c>
      <c r="C54" s="6"/>
      <c r="E54" s="1">
        <f>Seniors!C7</f>
        <v>198</v>
      </c>
      <c r="F54" s="1">
        <f>Seniors!D7</f>
        <v>157</v>
      </c>
      <c r="G54" s="1">
        <f>Seniors!E7</f>
        <v>166</v>
      </c>
      <c r="H54" s="1">
        <f>Seniors!F7</f>
        <v>142</v>
      </c>
    </row>
  </sheetData>
  <sortState ref="B5:C50">
    <sortCondition descending="1" ref="C5:C50"/>
  </sortState>
  <mergeCells count="1">
    <mergeCell ref="B1:D2"/>
  </mergeCells>
  <pageMargins left="1.299212598425197" right="0.70866141732283472" top="0.74803149606299213" bottom="0.74803149606299213" header="0.31496062992125984" footer="0.31496062992125984"/>
  <pageSetup paperSize="9" scale="9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96D7D-98B9-40F8-AA4B-E337CE5B2E19}">
  <dimension ref="A2:G131"/>
  <sheetViews>
    <sheetView workbookViewId="0">
      <selection activeCell="G96" sqref="G96"/>
    </sheetView>
  </sheetViews>
  <sheetFormatPr defaultRowHeight="15" x14ac:dyDescent="0.25"/>
  <cols>
    <col min="1" max="1" width="26.28515625" bestFit="1" customWidth="1"/>
  </cols>
  <sheetData>
    <row r="2" spans="1:7" x14ac:dyDescent="0.25">
      <c r="A2" s="23" t="s">
        <v>9</v>
      </c>
      <c r="B2" s="24"/>
      <c r="C2" s="25" t="s">
        <v>27</v>
      </c>
      <c r="D2" s="26"/>
      <c r="E2" s="26"/>
      <c r="F2" s="27"/>
      <c r="G2" s="1"/>
    </row>
    <row r="3" spans="1:7" x14ac:dyDescent="0.25">
      <c r="A3" s="1" t="s">
        <v>5</v>
      </c>
      <c r="B3" s="1" t="s">
        <v>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</row>
    <row r="4" spans="1:7" x14ac:dyDescent="0.25">
      <c r="A4" s="1" t="s">
        <v>24</v>
      </c>
      <c r="B4" s="2">
        <v>179</v>
      </c>
      <c r="C4" s="2">
        <v>168</v>
      </c>
      <c r="D4" s="2">
        <v>144</v>
      </c>
      <c r="E4" s="2">
        <v>148</v>
      </c>
      <c r="F4" s="2">
        <v>156</v>
      </c>
      <c r="G4" s="2">
        <f>SUM(C4:F4)</f>
        <v>616</v>
      </c>
    </row>
    <row r="5" spans="1:7" x14ac:dyDescent="0.25">
      <c r="A5" s="1" t="s">
        <v>25</v>
      </c>
      <c r="B5" s="2">
        <v>157</v>
      </c>
      <c r="C5" s="2">
        <v>183</v>
      </c>
      <c r="D5" s="2">
        <v>158</v>
      </c>
      <c r="E5" s="2">
        <v>84</v>
      </c>
      <c r="F5" s="2">
        <v>115</v>
      </c>
      <c r="G5" s="2">
        <f t="shared" ref="G5:G7" si="0">SUM(C5:F5)</f>
        <v>540</v>
      </c>
    </row>
    <row r="6" spans="1:7" x14ac:dyDescent="0.25">
      <c r="A6" s="1" t="s">
        <v>97</v>
      </c>
      <c r="B6" s="2">
        <v>177</v>
      </c>
      <c r="C6" s="2">
        <v>163</v>
      </c>
      <c r="D6" s="2">
        <v>149</v>
      </c>
      <c r="E6" s="2">
        <v>172</v>
      </c>
      <c r="F6" s="2">
        <v>158</v>
      </c>
      <c r="G6" s="2">
        <f t="shared" si="0"/>
        <v>642</v>
      </c>
    </row>
    <row r="7" spans="1:7" x14ac:dyDescent="0.25">
      <c r="A7" s="1" t="s">
        <v>26</v>
      </c>
      <c r="B7" s="2">
        <v>186</v>
      </c>
      <c r="C7" s="2">
        <v>198</v>
      </c>
      <c r="D7" s="2">
        <v>157</v>
      </c>
      <c r="E7" s="2">
        <v>166</v>
      </c>
      <c r="F7" s="2">
        <v>142</v>
      </c>
      <c r="G7" s="2">
        <f t="shared" si="0"/>
        <v>663</v>
      </c>
    </row>
    <row r="8" spans="1:7" x14ac:dyDescent="0.25">
      <c r="A8" s="1" t="s">
        <v>4</v>
      </c>
      <c r="B8" s="3">
        <f>SUM(B4:B7)</f>
        <v>699</v>
      </c>
      <c r="C8" s="3">
        <f t="shared" ref="C8:F8" si="1">SUM(C4:C7)</f>
        <v>712</v>
      </c>
      <c r="D8" s="3">
        <f t="shared" si="1"/>
        <v>608</v>
      </c>
      <c r="E8" s="3">
        <f t="shared" si="1"/>
        <v>570</v>
      </c>
      <c r="F8" s="3">
        <f t="shared" si="1"/>
        <v>571</v>
      </c>
      <c r="G8" s="2"/>
    </row>
    <row r="9" spans="1:7" x14ac:dyDescent="0.25">
      <c r="A9" s="1" t="s">
        <v>6</v>
      </c>
      <c r="B9" s="8">
        <f>0.9*(1000-B8)</f>
        <v>270.90000000000003</v>
      </c>
      <c r="C9" s="2">
        <v>270</v>
      </c>
      <c r="D9" s="2">
        <v>270</v>
      </c>
      <c r="E9" s="2">
        <v>270</v>
      </c>
      <c r="F9" s="2">
        <v>270</v>
      </c>
      <c r="G9" s="2"/>
    </row>
    <row r="10" spans="1:7" x14ac:dyDescent="0.25">
      <c r="A10" s="1" t="s">
        <v>8</v>
      </c>
      <c r="B10" s="8">
        <f>SUM(B8:B9)</f>
        <v>969.90000000000009</v>
      </c>
      <c r="C10" s="8">
        <f t="shared" ref="C10:F10" si="2">SUM(C8:C9)</f>
        <v>982</v>
      </c>
      <c r="D10" s="8">
        <f t="shared" si="2"/>
        <v>878</v>
      </c>
      <c r="E10" s="8">
        <f t="shared" si="2"/>
        <v>840</v>
      </c>
      <c r="F10" s="8">
        <f t="shared" si="2"/>
        <v>841</v>
      </c>
      <c r="G10" s="9">
        <f>SUM(C10:F10)</f>
        <v>3541</v>
      </c>
    </row>
    <row r="11" spans="1:7" ht="15" customHeight="1" x14ac:dyDescent="0.25">
      <c r="A11" s="23" t="s">
        <v>9</v>
      </c>
      <c r="B11" s="24"/>
      <c r="C11" s="25" t="s">
        <v>39</v>
      </c>
      <c r="D11" s="26"/>
      <c r="E11" s="26"/>
      <c r="F11" s="27"/>
      <c r="G11" s="1"/>
    </row>
    <row r="12" spans="1:7" x14ac:dyDescent="0.25">
      <c r="A12" s="1" t="s">
        <v>5</v>
      </c>
      <c r="B12" s="1" t="s">
        <v>7</v>
      </c>
      <c r="C12" s="1" t="s">
        <v>0</v>
      </c>
      <c r="D12" s="1" t="s">
        <v>1</v>
      </c>
      <c r="E12" s="1" t="s">
        <v>2</v>
      </c>
      <c r="F12" s="1" t="s">
        <v>3</v>
      </c>
      <c r="G12" s="1" t="s">
        <v>4</v>
      </c>
    </row>
    <row r="13" spans="1:7" x14ac:dyDescent="0.25">
      <c r="A13" s="1" t="s">
        <v>40</v>
      </c>
      <c r="B13" s="2">
        <v>183</v>
      </c>
      <c r="C13" s="2">
        <v>134</v>
      </c>
      <c r="D13" s="2">
        <v>205</v>
      </c>
      <c r="E13" s="2">
        <v>186</v>
      </c>
      <c r="F13" s="2">
        <v>154</v>
      </c>
      <c r="G13" s="2">
        <f>SUM(C13:F13)</f>
        <v>679</v>
      </c>
    </row>
    <row r="14" spans="1:7" x14ac:dyDescent="0.25">
      <c r="A14" s="1" t="s">
        <v>41</v>
      </c>
      <c r="B14" s="2">
        <v>165</v>
      </c>
      <c r="C14" s="2">
        <v>212</v>
      </c>
      <c r="D14" s="2">
        <v>177</v>
      </c>
      <c r="E14" s="2">
        <v>210</v>
      </c>
      <c r="F14" s="2">
        <v>176</v>
      </c>
      <c r="G14" s="2">
        <f t="shared" ref="G14:G16" si="3">SUM(C14:F14)</f>
        <v>775</v>
      </c>
    </row>
    <row r="15" spans="1:7" x14ac:dyDescent="0.25">
      <c r="A15" s="1" t="s">
        <v>42</v>
      </c>
      <c r="B15" s="2">
        <v>201</v>
      </c>
      <c r="C15" s="2">
        <v>242</v>
      </c>
      <c r="D15" s="2">
        <v>218</v>
      </c>
      <c r="E15" s="2">
        <v>151</v>
      </c>
      <c r="F15" s="2">
        <v>177</v>
      </c>
      <c r="G15" s="2">
        <f t="shared" si="3"/>
        <v>788</v>
      </c>
    </row>
    <row r="16" spans="1:7" x14ac:dyDescent="0.25">
      <c r="A16" s="1" t="s">
        <v>43</v>
      </c>
      <c r="B16" s="2">
        <v>201</v>
      </c>
      <c r="C16" s="2">
        <v>217</v>
      </c>
      <c r="D16" s="2">
        <v>185</v>
      </c>
      <c r="E16" s="2">
        <v>181</v>
      </c>
      <c r="F16" s="2">
        <v>181</v>
      </c>
      <c r="G16" s="2">
        <f t="shared" si="3"/>
        <v>764</v>
      </c>
    </row>
    <row r="17" spans="1:7" x14ac:dyDescent="0.25">
      <c r="A17" s="1" t="s">
        <v>4</v>
      </c>
      <c r="B17" s="3">
        <f>SUM(B13:B16)</f>
        <v>750</v>
      </c>
      <c r="C17" s="3">
        <f t="shared" ref="C17:F17" si="4">SUM(C13:C16)</f>
        <v>805</v>
      </c>
      <c r="D17" s="3">
        <f t="shared" si="4"/>
        <v>785</v>
      </c>
      <c r="E17" s="3">
        <f t="shared" si="4"/>
        <v>728</v>
      </c>
      <c r="F17" s="3">
        <f t="shared" si="4"/>
        <v>688</v>
      </c>
      <c r="G17" s="2"/>
    </row>
    <row r="18" spans="1:7" x14ac:dyDescent="0.25">
      <c r="A18" s="1" t="s">
        <v>6</v>
      </c>
      <c r="B18" s="8">
        <f>0.9*(1000-B17)</f>
        <v>225</v>
      </c>
      <c r="C18" s="2">
        <v>225</v>
      </c>
      <c r="D18" s="2">
        <v>225</v>
      </c>
      <c r="E18" s="2">
        <v>225</v>
      </c>
      <c r="F18" s="2">
        <v>225</v>
      </c>
      <c r="G18" s="2"/>
    </row>
    <row r="19" spans="1:7" x14ac:dyDescent="0.25">
      <c r="A19" s="1" t="s">
        <v>8</v>
      </c>
      <c r="B19" s="8">
        <f>SUM(B17:B18)</f>
        <v>975</v>
      </c>
      <c r="C19" s="8">
        <f t="shared" ref="C19:F19" si="5">SUM(C17:C18)</f>
        <v>1030</v>
      </c>
      <c r="D19" s="8">
        <f t="shared" si="5"/>
        <v>1010</v>
      </c>
      <c r="E19" s="8">
        <f t="shared" si="5"/>
        <v>953</v>
      </c>
      <c r="F19" s="8">
        <f t="shared" si="5"/>
        <v>913</v>
      </c>
      <c r="G19" s="10">
        <f>SUM(C19:F19)</f>
        <v>3906</v>
      </c>
    </row>
    <row r="20" spans="1:7" x14ac:dyDescent="0.25">
      <c r="A20" s="23" t="s">
        <v>9</v>
      </c>
      <c r="B20" s="24"/>
      <c r="C20" s="25" t="s">
        <v>46</v>
      </c>
      <c r="D20" s="26"/>
      <c r="E20" s="26"/>
      <c r="F20" s="27"/>
      <c r="G20" s="1"/>
    </row>
    <row r="21" spans="1:7" x14ac:dyDescent="0.25">
      <c r="A21" s="1" t="s">
        <v>5</v>
      </c>
      <c r="B21" s="1" t="s">
        <v>7</v>
      </c>
      <c r="C21" s="1" t="s">
        <v>0</v>
      </c>
      <c r="D21" s="1" t="s">
        <v>1</v>
      </c>
      <c r="E21" s="1" t="s">
        <v>2</v>
      </c>
      <c r="F21" s="1" t="s">
        <v>3</v>
      </c>
      <c r="G21" s="1" t="s">
        <v>4</v>
      </c>
    </row>
    <row r="22" spans="1:7" x14ac:dyDescent="0.25">
      <c r="A22" s="1" t="s">
        <v>47</v>
      </c>
      <c r="B22" s="2">
        <v>158</v>
      </c>
      <c r="C22" s="2">
        <v>165</v>
      </c>
      <c r="D22" s="2">
        <v>197</v>
      </c>
      <c r="E22" s="2">
        <v>139</v>
      </c>
      <c r="F22" s="2">
        <v>123</v>
      </c>
      <c r="G22" s="2">
        <f>SUM(C22:F22)</f>
        <v>624</v>
      </c>
    </row>
    <row r="23" spans="1:7" x14ac:dyDescent="0.25">
      <c r="A23" s="1" t="s">
        <v>118</v>
      </c>
      <c r="B23" s="2">
        <v>138</v>
      </c>
      <c r="C23" s="2">
        <v>123</v>
      </c>
      <c r="D23" s="2">
        <v>110</v>
      </c>
      <c r="E23" s="2">
        <v>168</v>
      </c>
      <c r="F23" s="2">
        <v>94</v>
      </c>
      <c r="G23" s="2">
        <f t="shared" ref="G23:G25" si="6">SUM(C23:F23)</f>
        <v>495</v>
      </c>
    </row>
    <row r="24" spans="1:7" x14ac:dyDescent="0.25">
      <c r="A24" s="1" t="s">
        <v>48</v>
      </c>
      <c r="B24" s="2">
        <v>128</v>
      </c>
      <c r="C24" s="2">
        <v>105</v>
      </c>
      <c r="D24" s="2">
        <v>139</v>
      </c>
      <c r="E24" s="2">
        <v>108</v>
      </c>
      <c r="F24" s="2">
        <v>137</v>
      </c>
      <c r="G24" s="2">
        <f t="shared" si="6"/>
        <v>489</v>
      </c>
    </row>
    <row r="25" spans="1:7" x14ac:dyDescent="0.25">
      <c r="A25" s="1" t="s">
        <v>98</v>
      </c>
      <c r="B25" s="2">
        <v>174</v>
      </c>
      <c r="C25" s="2">
        <v>257</v>
      </c>
      <c r="D25" s="2">
        <v>154</v>
      </c>
      <c r="E25" s="2">
        <v>191</v>
      </c>
      <c r="F25" s="2">
        <v>203</v>
      </c>
      <c r="G25" s="2">
        <f t="shared" si="6"/>
        <v>805</v>
      </c>
    </row>
    <row r="26" spans="1:7" x14ac:dyDescent="0.25">
      <c r="A26" s="1" t="s">
        <v>4</v>
      </c>
      <c r="B26" s="3">
        <f>SUM(B22:B25)</f>
        <v>598</v>
      </c>
      <c r="C26" s="3">
        <f t="shared" ref="C26:F26" si="7">SUM(C22:C25)</f>
        <v>650</v>
      </c>
      <c r="D26" s="3">
        <f t="shared" si="7"/>
        <v>600</v>
      </c>
      <c r="E26" s="3">
        <f t="shared" si="7"/>
        <v>606</v>
      </c>
      <c r="F26" s="3">
        <f t="shared" si="7"/>
        <v>557</v>
      </c>
      <c r="G26" s="2"/>
    </row>
    <row r="27" spans="1:7" x14ac:dyDescent="0.25">
      <c r="A27" s="1" t="s">
        <v>6</v>
      </c>
      <c r="B27" s="8">
        <f>0.9*(1000-B26)</f>
        <v>361.8</v>
      </c>
      <c r="C27" s="2">
        <v>361</v>
      </c>
      <c r="D27" s="2">
        <v>361</v>
      </c>
      <c r="E27" s="2">
        <v>361</v>
      </c>
      <c r="F27" s="2">
        <v>361</v>
      </c>
      <c r="G27" s="2"/>
    </row>
    <row r="28" spans="1:7" x14ac:dyDescent="0.25">
      <c r="A28" s="1" t="s">
        <v>8</v>
      </c>
      <c r="B28" s="2">
        <f>SUM(B26:B27)</f>
        <v>959.8</v>
      </c>
      <c r="C28" s="2">
        <f t="shared" ref="C28:F28" si="8">SUM(C26:C27)</f>
        <v>1011</v>
      </c>
      <c r="D28" s="2">
        <f t="shared" si="8"/>
        <v>961</v>
      </c>
      <c r="E28" s="2">
        <f t="shared" si="8"/>
        <v>967</v>
      </c>
      <c r="F28" s="2">
        <f t="shared" si="8"/>
        <v>918</v>
      </c>
      <c r="G28" s="10">
        <f>SUM(C28:F28)</f>
        <v>3857</v>
      </c>
    </row>
    <row r="29" spans="1:7" ht="15" customHeight="1" x14ac:dyDescent="0.25">
      <c r="A29" s="23" t="s">
        <v>9</v>
      </c>
      <c r="B29" s="24"/>
      <c r="C29" s="25" t="s">
        <v>44</v>
      </c>
      <c r="D29" s="26"/>
      <c r="E29" s="26"/>
      <c r="F29" s="27"/>
      <c r="G29" s="1"/>
    </row>
    <row r="30" spans="1:7" x14ac:dyDescent="0.25">
      <c r="A30" s="1" t="s">
        <v>5</v>
      </c>
      <c r="B30" s="1" t="s">
        <v>7</v>
      </c>
      <c r="C30" s="1" t="s">
        <v>0</v>
      </c>
      <c r="D30" s="1" t="s">
        <v>1</v>
      </c>
      <c r="E30" s="1" t="s">
        <v>2</v>
      </c>
      <c r="F30" s="1" t="s">
        <v>3</v>
      </c>
      <c r="G30" s="1" t="s">
        <v>4</v>
      </c>
    </row>
    <row r="31" spans="1:7" x14ac:dyDescent="0.25">
      <c r="A31" s="1" t="s">
        <v>99</v>
      </c>
      <c r="B31" s="2">
        <v>138</v>
      </c>
      <c r="C31" s="2">
        <v>134</v>
      </c>
      <c r="D31" s="2">
        <v>192</v>
      </c>
      <c r="E31" s="2">
        <v>165</v>
      </c>
      <c r="F31" s="2">
        <v>168</v>
      </c>
      <c r="G31" s="2">
        <f>SUM(C31:F31)</f>
        <v>659</v>
      </c>
    </row>
    <row r="32" spans="1:7" x14ac:dyDescent="0.25">
      <c r="A32" s="1" t="s">
        <v>45</v>
      </c>
      <c r="B32" s="2">
        <v>153</v>
      </c>
      <c r="C32" s="2">
        <v>162</v>
      </c>
      <c r="D32" s="2">
        <v>143</v>
      </c>
      <c r="E32" s="2">
        <v>138</v>
      </c>
      <c r="F32" s="2">
        <v>220</v>
      </c>
      <c r="G32" s="2">
        <f t="shared" ref="G32:G34" si="9">SUM(C32:F32)</f>
        <v>663</v>
      </c>
    </row>
    <row r="33" spans="1:7" x14ac:dyDescent="0.25">
      <c r="A33" s="1" t="s">
        <v>119</v>
      </c>
      <c r="B33" s="2">
        <v>166</v>
      </c>
      <c r="C33" s="2">
        <v>136</v>
      </c>
      <c r="D33" s="2">
        <v>206</v>
      </c>
      <c r="E33" s="2">
        <v>130</v>
      </c>
      <c r="F33" s="2">
        <v>123</v>
      </c>
      <c r="G33" s="2">
        <f t="shared" si="9"/>
        <v>595</v>
      </c>
    </row>
    <row r="34" spans="1:7" x14ac:dyDescent="0.25">
      <c r="A34" s="1" t="s">
        <v>100</v>
      </c>
      <c r="B34" s="2">
        <v>161</v>
      </c>
      <c r="C34" s="2">
        <v>175</v>
      </c>
      <c r="D34" s="2">
        <v>155</v>
      </c>
      <c r="E34" s="2">
        <v>176</v>
      </c>
      <c r="F34" s="2">
        <v>152</v>
      </c>
      <c r="G34" s="2">
        <f t="shared" si="9"/>
        <v>658</v>
      </c>
    </row>
    <row r="35" spans="1:7" x14ac:dyDescent="0.25">
      <c r="A35" s="1" t="s">
        <v>4</v>
      </c>
      <c r="B35" s="3">
        <f>SUM(B31:B34)</f>
        <v>618</v>
      </c>
      <c r="C35" s="3">
        <f t="shared" ref="C35:F35" si="10">SUM(C31:C34)</f>
        <v>607</v>
      </c>
      <c r="D35" s="3">
        <f t="shared" si="10"/>
        <v>696</v>
      </c>
      <c r="E35" s="3">
        <f t="shared" si="10"/>
        <v>609</v>
      </c>
      <c r="F35" s="3">
        <f t="shared" si="10"/>
        <v>663</v>
      </c>
      <c r="G35" s="2"/>
    </row>
    <row r="36" spans="1:7" x14ac:dyDescent="0.25">
      <c r="A36" s="1" t="s">
        <v>6</v>
      </c>
      <c r="B36" s="8">
        <f>0.9*(1000-B35)</f>
        <v>343.8</v>
      </c>
      <c r="C36" s="2">
        <v>343</v>
      </c>
      <c r="D36" s="2">
        <v>343</v>
      </c>
      <c r="E36" s="2">
        <v>343</v>
      </c>
      <c r="F36" s="2">
        <v>343</v>
      </c>
      <c r="G36" s="2"/>
    </row>
    <row r="37" spans="1:7" x14ac:dyDescent="0.25">
      <c r="A37" s="1" t="s">
        <v>8</v>
      </c>
      <c r="B37" s="8">
        <f>SUM(B35:B36)</f>
        <v>961.8</v>
      </c>
      <c r="C37" s="2">
        <f t="shared" ref="C37:F37" si="11">SUM(C35:C36)</f>
        <v>950</v>
      </c>
      <c r="D37" s="2">
        <f t="shared" si="11"/>
        <v>1039</v>
      </c>
      <c r="E37" s="2">
        <f t="shared" si="11"/>
        <v>952</v>
      </c>
      <c r="F37" s="2">
        <f t="shared" si="11"/>
        <v>1006</v>
      </c>
      <c r="G37" s="10">
        <f>SUM(C37:F37)</f>
        <v>3947</v>
      </c>
    </row>
    <row r="38" spans="1:7" x14ac:dyDescent="0.25">
      <c r="A38" s="23" t="s">
        <v>9</v>
      </c>
      <c r="B38" s="24"/>
      <c r="C38" s="25" t="s">
        <v>20</v>
      </c>
      <c r="D38" s="26"/>
      <c r="E38" s="26"/>
      <c r="F38" s="27"/>
      <c r="G38" s="1"/>
    </row>
    <row r="39" spans="1:7" x14ac:dyDescent="0.25">
      <c r="A39" s="1" t="s">
        <v>5</v>
      </c>
      <c r="B39" s="1" t="s">
        <v>7</v>
      </c>
      <c r="C39" s="1" t="s">
        <v>0</v>
      </c>
      <c r="D39" s="1" t="s">
        <v>1</v>
      </c>
      <c r="E39" s="1" t="s">
        <v>2</v>
      </c>
      <c r="F39" s="1" t="s">
        <v>3</v>
      </c>
      <c r="G39" s="1" t="s">
        <v>4</v>
      </c>
    </row>
    <row r="40" spans="1:7" x14ac:dyDescent="0.25">
      <c r="A40" s="1" t="s">
        <v>101</v>
      </c>
      <c r="B40" s="2">
        <v>171</v>
      </c>
      <c r="C40" s="2">
        <v>154</v>
      </c>
      <c r="D40" s="2">
        <v>154</v>
      </c>
      <c r="E40" s="2">
        <v>154</v>
      </c>
      <c r="F40" s="2">
        <v>154</v>
      </c>
      <c r="G40" s="2">
        <f>SUM(C40:F40)</f>
        <v>616</v>
      </c>
    </row>
    <row r="41" spans="1:7" x14ac:dyDescent="0.25">
      <c r="A41" s="1" t="s">
        <v>21</v>
      </c>
      <c r="B41" s="2">
        <v>119</v>
      </c>
      <c r="C41" s="2">
        <v>101</v>
      </c>
      <c r="D41" s="2">
        <v>130</v>
      </c>
      <c r="E41" s="2">
        <v>159</v>
      </c>
      <c r="F41" s="2">
        <v>151</v>
      </c>
      <c r="G41" s="2">
        <f t="shared" ref="G41:G43" si="12">SUM(C41:F41)</f>
        <v>541</v>
      </c>
    </row>
    <row r="42" spans="1:7" x14ac:dyDescent="0.25">
      <c r="A42" s="1" t="s">
        <v>22</v>
      </c>
      <c r="B42" s="2">
        <v>174</v>
      </c>
      <c r="C42" s="2">
        <v>105</v>
      </c>
      <c r="D42" s="2">
        <v>202</v>
      </c>
      <c r="E42" s="2">
        <v>144</v>
      </c>
      <c r="F42" s="2">
        <v>170</v>
      </c>
      <c r="G42" s="2">
        <f t="shared" si="12"/>
        <v>621</v>
      </c>
    </row>
    <row r="43" spans="1:7" x14ac:dyDescent="0.25">
      <c r="A43" s="1" t="s">
        <v>23</v>
      </c>
      <c r="B43" s="2">
        <v>166</v>
      </c>
      <c r="C43" s="2">
        <v>126</v>
      </c>
      <c r="D43" s="2">
        <v>184</v>
      </c>
      <c r="E43" s="2">
        <v>169</v>
      </c>
      <c r="F43" s="2">
        <v>181</v>
      </c>
      <c r="G43" s="2">
        <f t="shared" si="12"/>
        <v>660</v>
      </c>
    </row>
    <row r="44" spans="1:7" x14ac:dyDescent="0.25">
      <c r="A44" s="1" t="s">
        <v>4</v>
      </c>
      <c r="B44" s="3">
        <f>SUM(B40:B43)</f>
        <v>630</v>
      </c>
      <c r="C44" s="3">
        <f t="shared" ref="C44:F44" si="13">SUM(C40:C43)</f>
        <v>486</v>
      </c>
      <c r="D44" s="3">
        <f t="shared" si="13"/>
        <v>670</v>
      </c>
      <c r="E44" s="3">
        <f t="shared" si="13"/>
        <v>626</v>
      </c>
      <c r="F44" s="3">
        <f t="shared" si="13"/>
        <v>656</v>
      </c>
      <c r="G44" s="2"/>
    </row>
    <row r="45" spans="1:7" x14ac:dyDescent="0.25">
      <c r="A45" s="1" t="s">
        <v>6</v>
      </c>
      <c r="B45" s="8">
        <f>0.9*(1000-B44)</f>
        <v>333</v>
      </c>
      <c r="C45" s="2">
        <v>333</v>
      </c>
      <c r="D45" s="2">
        <v>333</v>
      </c>
      <c r="E45" s="2">
        <v>333</v>
      </c>
      <c r="F45" s="2">
        <v>333</v>
      </c>
      <c r="G45" s="2"/>
    </row>
    <row r="46" spans="1:7" x14ac:dyDescent="0.25">
      <c r="A46" s="1" t="s">
        <v>8</v>
      </c>
      <c r="B46" s="8">
        <f>SUM(B44:B45)</f>
        <v>963</v>
      </c>
      <c r="C46" s="2">
        <f t="shared" ref="C46:F46" si="14">SUM(C44:C45)</f>
        <v>819</v>
      </c>
      <c r="D46" s="2">
        <f t="shared" si="14"/>
        <v>1003</v>
      </c>
      <c r="E46" s="2">
        <f t="shared" si="14"/>
        <v>959</v>
      </c>
      <c r="F46" s="2">
        <f t="shared" si="14"/>
        <v>989</v>
      </c>
      <c r="G46" s="10">
        <f>SUM(C46:F46)</f>
        <v>3770</v>
      </c>
    </row>
    <row r="47" spans="1:7" x14ac:dyDescent="0.25">
      <c r="A47" s="7"/>
      <c r="B47" s="7"/>
      <c r="C47" s="7"/>
      <c r="D47" s="7"/>
      <c r="E47" s="7"/>
      <c r="F47" s="7"/>
      <c r="G47" s="7"/>
    </row>
    <row r="52" spans="1:7" x14ac:dyDescent="0.25">
      <c r="A52" s="4"/>
      <c r="B52" s="4"/>
      <c r="C52" s="4"/>
      <c r="D52" s="4"/>
      <c r="E52" s="4"/>
      <c r="F52" s="4"/>
      <c r="G52" s="4"/>
    </row>
    <row r="53" spans="1:7" x14ac:dyDescent="0.25">
      <c r="A53" s="23" t="s">
        <v>9</v>
      </c>
      <c r="B53" s="24"/>
      <c r="C53" s="25" t="s">
        <v>28</v>
      </c>
      <c r="D53" s="26"/>
      <c r="E53" s="26"/>
      <c r="F53" s="27"/>
      <c r="G53" s="1"/>
    </row>
    <row r="54" spans="1:7" x14ac:dyDescent="0.25">
      <c r="A54" s="1" t="s">
        <v>5</v>
      </c>
      <c r="B54" s="1" t="s">
        <v>7</v>
      </c>
      <c r="C54" s="1" t="s">
        <v>0</v>
      </c>
      <c r="D54" s="1" t="s">
        <v>1</v>
      </c>
      <c r="E54" s="1" t="s">
        <v>2</v>
      </c>
      <c r="F54" s="1" t="s">
        <v>3</v>
      </c>
      <c r="G54" s="1" t="s">
        <v>4</v>
      </c>
    </row>
    <row r="55" spans="1:7" x14ac:dyDescent="0.25">
      <c r="A55" s="1" t="s">
        <v>120</v>
      </c>
      <c r="B55" s="2">
        <v>231</v>
      </c>
      <c r="C55" s="2">
        <v>211</v>
      </c>
      <c r="D55" s="2">
        <v>282</v>
      </c>
      <c r="E55" s="2">
        <v>285</v>
      </c>
      <c r="F55" s="2">
        <v>226</v>
      </c>
      <c r="G55" s="2">
        <f>SUM(C55:F55)</f>
        <v>1004</v>
      </c>
    </row>
    <row r="56" spans="1:7" x14ac:dyDescent="0.25">
      <c r="A56" s="1" t="s">
        <v>29</v>
      </c>
      <c r="B56" s="2">
        <v>204</v>
      </c>
      <c r="C56" s="2">
        <v>249</v>
      </c>
      <c r="D56" s="2">
        <v>213</v>
      </c>
      <c r="E56" s="2">
        <v>203</v>
      </c>
      <c r="F56" s="2">
        <v>223</v>
      </c>
      <c r="G56" s="2">
        <f t="shared" ref="G56:G58" si="15">SUM(C56:F56)</f>
        <v>888</v>
      </c>
    </row>
    <row r="57" spans="1:7" x14ac:dyDescent="0.25">
      <c r="A57" s="1" t="s">
        <v>30</v>
      </c>
      <c r="B57" s="2">
        <v>180</v>
      </c>
      <c r="C57" s="2">
        <v>177</v>
      </c>
      <c r="D57" s="2">
        <v>126</v>
      </c>
      <c r="E57" s="2">
        <v>140</v>
      </c>
      <c r="F57" s="2">
        <v>135</v>
      </c>
      <c r="G57" s="2">
        <f t="shared" si="15"/>
        <v>578</v>
      </c>
    </row>
    <row r="58" spans="1:7" x14ac:dyDescent="0.25">
      <c r="A58" s="1" t="s">
        <v>31</v>
      </c>
      <c r="B58" s="2">
        <v>205</v>
      </c>
      <c r="C58" s="2">
        <v>303</v>
      </c>
      <c r="D58" s="2">
        <v>174</v>
      </c>
      <c r="E58" s="2">
        <v>207</v>
      </c>
      <c r="F58" s="2">
        <v>236</v>
      </c>
      <c r="G58" s="2">
        <f t="shared" si="15"/>
        <v>920</v>
      </c>
    </row>
    <row r="59" spans="1:7" x14ac:dyDescent="0.25">
      <c r="A59" s="1" t="s">
        <v>4</v>
      </c>
      <c r="B59" s="3">
        <f>SUM(B55:B58)</f>
        <v>820</v>
      </c>
      <c r="C59" s="3">
        <f t="shared" ref="C59:F59" si="16">SUM(C55:C58)</f>
        <v>940</v>
      </c>
      <c r="D59" s="3">
        <f t="shared" si="16"/>
        <v>795</v>
      </c>
      <c r="E59" s="3">
        <f t="shared" si="16"/>
        <v>835</v>
      </c>
      <c r="F59" s="3">
        <f t="shared" si="16"/>
        <v>820</v>
      </c>
      <c r="G59" s="2"/>
    </row>
    <row r="60" spans="1:7" x14ac:dyDescent="0.25">
      <c r="A60" s="1" t="s">
        <v>6</v>
      </c>
      <c r="B60" s="8">
        <f>0.9*(1000-B59)</f>
        <v>162</v>
      </c>
      <c r="C60" s="2">
        <v>162</v>
      </c>
      <c r="D60" s="2">
        <v>162</v>
      </c>
      <c r="E60" s="2">
        <v>162</v>
      </c>
      <c r="F60" s="2">
        <v>162</v>
      </c>
      <c r="G60" s="2"/>
    </row>
    <row r="61" spans="1:7" x14ac:dyDescent="0.25">
      <c r="A61" s="1" t="s">
        <v>8</v>
      </c>
      <c r="B61" s="8">
        <f>SUM(B59:B60)</f>
        <v>982</v>
      </c>
      <c r="C61" s="2">
        <f t="shared" ref="C61:F61" si="17">SUM(C59:C60)</f>
        <v>1102</v>
      </c>
      <c r="D61" s="2">
        <f t="shared" si="17"/>
        <v>957</v>
      </c>
      <c r="E61" s="2">
        <f t="shared" si="17"/>
        <v>997</v>
      </c>
      <c r="F61" s="2">
        <f t="shared" si="17"/>
        <v>982</v>
      </c>
      <c r="G61" s="10">
        <f>SUM(C61:F61)</f>
        <v>4038</v>
      </c>
    </row>
    <row r="62" spans="1:7" ht="15" customHeight="1" x14ac:dyDescent="0.25">
      <c r="A62" s="23" t="s">
        <v>9</v>
      </c>
      <c r="B62" s="24"/>
      <c r="C62" s="25" t="s">
        <v>32</v>
      </c>
      <c r="D62" s="26"/>
      <c r="E62" s="26"/>
      <c r="F62" s="27"/>
      <c r="G62" s="1"/>
    </row>
    <row r="63" spans="1:7" x14ac:dyDescent="0.25">
      <c r="A63" s="1" t="s">
        <v>5</v>
      </c>
      <c r="B63" s="1" t="s">
        <v>7</v>
      </c>
      <c r="C63" s="1" t="s">
        <v>0</v>
      </c>
      <c r="D63" s="1" t="s">
        <v>1</v>
      </c>
      <c r="E63" s="1" t="s">
        <v>2</v>
      </c>
      <c r="F63" s="1" t="s">
        <v>3</v>
      </c>
      <c r="G63" s="1" t="s">
        <v>4</v>
      </c>
    </row>
    <row r="64" spans="1:7" x14ac:dyDescent="0.25">
      <c r="A64" s="1" t="s">
        <v>102</v>
      </c>
      <c r="B64" s="2">
        <v>211</v>
      </c>
      <c r="C64" s="2">
        <v>220</v>
      </c>
      <c r="D64" s="2">
        <v>199</v>
      </c>
      <c r="E64" s="2">
        <v>192</v>
      </c>
      <c r="F64" s="2">
        <v>199</v>
      </c>
      <c r="G64" s="2">
        <f>SUM(C64:F64)</f>
        <v>810</v>
      </c>
    </row>
    <row r="65" spans="1:7" x14ac:dyDescent="0.25">
      <c r="A65" s="1" t="s">
        <v>103</v>
      </c>
      <c r="B65" s="2">
        <v>200</v>
      </c>
      <c r="C65" s="2">
        <v>203</v>
      </c>
      <c r="D65" s="2">
        <v>215</v>
      </c>
      <c r="E65" s="2">
        <v>180</v>
      </c>
      <c r="F65" s="2">
        <v>153</v>
      </c>
      <c r="G65" s="2">
        <f t="shared" ref="G65:G67" si="18">SUM(C65:F65)</f>
        <v>751</v>
      </c>
    </row>
    <row r="66" spans="1:7" x14ac:dyDescent="0.25">
      <c r="A66" s="1" t="s">
        <v>33</v>
      </c>
      <c r="B66" s="2">
        <v>184</v>
      </c>
      <c r="C66" s="2">
        <v>137</v>
      </c>
      <c r="D66" s="2">
        <v>256</v>
      </c>
      <c r="E66" s="2">
        <v>174</v>
      </c>
      <c r="F66" s="2">
        <v>170</v>
      </c>
      <c r="G66" s="2">
        <f t="shared" si="18"/>
        <v>737</v>
      </c>
    </row>
    <row r="67" spans="1:7" x14ac:dyDescent="0.25">
      <c r="A67" s="1" t="s">
        <v>34</v>
      </c>
      <c r="B67" s="2">
        <v>233</v>
      </c>
      <c r="C67" s="2">
        <v>223</v>
      </c>
      <c r="D67" s="2">
        <v>183</v>
      </c>
      <c r="E67" s="2">
        <v>249</v>
      </c>
      <c r="F67" s="2">
        <v>204</v>
      </c>
      <c r="G67" s="2">
        <f t="shared" si="18"/>
        <v>859</v>
      </c>
    </row>
    <row r="68" spans="1:7" x14ac:dyDescent="0.25">
      <c r="A68" s="1" t="s">
        <v>4</v>
      </c>
      <c r="B68" s="3">
        <f>SUM(B64:B67)</f>
        <v>828</v>
      </c>
      <c r="C68" s="3">
        <f t="shared" ref="C68:F68" si="19">SUM(C64:C67)</f>
        <v>783</v>
      </c>
      <c r="D68" s="3">
        <f t="shared" si="19"/>
        <v>853</v>
      </c>
      <c r="E68" s="3">
        <f t="shared" si="19"/>
        <v>795</v>
      </c>
      <c r="F68" s="3">
        <f t="shared" si="19"/>
        <v>726</v>
      </c>
      <c r="G68" s="2"/>
    </row>
    <row r="69" spans="1:7" x14ac:dyDescent="0.25">
      <c r="A69" s="1" t="s">
        <v>6</v>
      </c>
      <c r="B69" s="8">
        <f>0.9*(1000-B68)</f>
        <v>154.80000000000001</v>
      </c>
      <c r="C69" s="2">
        <v>154</v>
      </c>
      <c r="D69" s="2">
        <v>154</v>
      </c>
      <c r="E69" s="2">
        <v>154</v>
      </c>
      <c r="F69" s="2">
        <v>154</v>
      </c>
      <c r="G69" s="2"/>
    </row>
    <row r="70" spans="1:7" x14ac:dyDescent="0.25">
      <c r="A70" s="1" t="s">
        <v>8</v>
      </c>
      <c r="B70" s="8">
        <f>SUM(B68:B69)</f>
        <v>982.8</v>
      </c>
      <c r="C70" s="2">
        <f t="shared" ref="C70:F70" si="20">SUM(C68:C69)</f>
        <v>937</v>
      </c>
      <c r="D70" s="2">
        <f t="shared" si="20"/>
        <v>1007</v>
      </c>
      <c r="E70" s="2">
        <f t="shared" si="20"/>
        <v>949</v>
      </c>
      <c r="F70" s="2">
        <f t="shared" si="20"/>
        <v>880</v>
      </c>
      <c r="G70" s="10">
        <f>SUM(C70:F70)</f>
        <v>3773</v>
      </c>
    </row>
    <row r="71" spans="1:7" x14ac:dyDescent="0.25">
      <c r="A71" s="23" t="s">
        <v>9</v>
      </c>
      <c r="B71" s="24"/>
      <c r="C71" s="25" t="s">
        <v>35</v>
      </c>
      <c r="D71" s="26"/>
      <c r="E71" s="26"/>
      <c r="F71" s="27"/>
      <c r="G71" s="1"/>
    </row>
    <row r="72" spans="1:7" x14ac:dyDescent="0.25">
      <c r="A72" s="1" t="s">
        <v>5</v>
      </c>
      <c r="B72" s="1" t="s">
        <v>7</v>
      </c>
      <c r="C72" s="1" t="s">
        <v>0</v>
      </c>
      <c r="D72" s="1" t="s">
        <v>1</v>
      </c>
      <c r="E72" s="1" t="s">
        <v>2</v>
      </c>
      <c r="F72" s="1" t="s">
        <v>3</v>
      </c>
      <c r="G72" s="1" t="s">
        <v>4</v>
      </c>
    </row>
    <row r="73" spans="1:7" x14ac:dyDescent="0.25">
      <c r="A73" s="1" t="s">
        <v>36</v>
      </c>
      <c r="B73" s="2">
        <v>222</v>
      </c>
      <c r="C73" s="2">
        <v>250</v>
      </c>
      <c r="D73" s="2">
        <v>191</v>
      </c>
      <c r="E73" s="2">
        <v>233</v>
      </c>
      <c r="F73" s="2">
        <v>159</v>
      </c>
      <c r="G73" s="2">
        <f>SUM(C73:F73)</f>
        <v>833</v>
      </c>
    </row>
    <row r="74" spans="1:7" x14ac:dyDescent="0.25">
      <c r="A74" s="1" t="s">
        <v>37</v>
      </c>
      <c r="B74" s="2">
        <v>187</v>
      </c>
      <c r="C74" s="2">
        <v>161</v>
      </c>
      <c r="D74" s="2">
        <v>181</v>
      </c>
      <c r="E74" s="2">
        <v>214</v>
      </c>
      <c r="F74" s="2">
        <v>150</v>
      </c>
      <c r="G74" s="2">
        <f t="shared" ref="G74:G76" si="21">SUM(C74:F74)</f>
        <v>706</v>
      </c>
    </row>
    <row r="75" spans="1:7" x14ac:dyDescent="0.25">
      <c r="A75" s="1" t="s">
        <v>84</v>
      </c>
      <c r="B75" s="2">
        <v>191</v>
      </c>
      <c r="C75" s="2">
        <v>134</v>
      </c>
      <c r="D75" s="2">
        <v>194</v>
      </c>
      <c r="E75" s="2">
        <v>172</v>
      </c>
      <c r="F75" s="2">
        <v>143</v>
      </c>
      <c r="G75" s="2">
        <f t="shared" si="21"/>
        <v>643</v>
      </c>
    </row>
    <row r="76" spans="1:7" x14ac:dyDescent="0.25">
      <c r="A76" s="1" t="s">
        <v>38</v>
      </c>
      <c r="B76" s="2">
        <v>214</v>
      </c>
      <c r="C76" s="2">
        <v>243</v>
      </c>
      <c r="D76" s="2">
        <v>233</v>
      </c>
      <c r="E76" s="2">
        <v>225</v>
      </c>
      <c r="F76" s="2">
        <v>196</v>
      </c>
      <c r="G76" s="2">
        <f t="shared" si="21"/>
        <v>897</v>
      </c>
    </row>
    <row r="77" spans="1:7" x14ac:dyDescent="0.25">
      <c r="A77" s="1" t="s">
        <v>4</v>
      </c>
      <c r="B77" s="3">
        <f>SUM(B73:B76)</f>
        <v>814</v>
      </c>
      <c r="C77" s="3">
        <f t="shared" ref="C77:F77" si="22">SUM(C73:C76)</f>
        <v>788</v>
      </c>
      <c r="D77" s="3">
        <f t="shared" si="22"/>
        <v>799</v>
      </c>
      <c r="E77" s="3">
        <f t="shared" si="22"/>
        <v>844</v>
      </c>
      <c r="F77" s="3">
        <f t="shared" si="22"/>
        <v>648</v>
      </c>
      <c r="G77" s="2"/>
    </row>
    <row r="78" spans="1:7" x14ac:dyDescent="0.25">
      <c r="A78" s="1" t="s">
        <v>6</v>
      </c>
      <c r="B78" s="8">
        <f>0.9*(1000-B77)</f>
        <v>167.4</v>
      </c>
      <c r="C78" s="2">
        <v>167</v>
      </c>
      <c r="D78" s="2">
        <v>167</v>
      </c>
      <c r="E78" s="2">
        <v>167</v>
      </c>
      <c r="F78" s="2">
        <v>167</v>
      </c>
      <c r="G78" s="2"/>
    </row>
    <row r="79" spans="1:7" x14ac:dyDescent="0.25">
      <c r="A79" s="1" t="s">
        <v>8</v>
      </c>
      <c r="B79" s="8">
        <f>SUM(B77:B78)</f>
        <v>981.4</v>
      </c>
      <c r="C79" s="2">
        <f t="shared" ref="C79:F79" si="23">SUM(C77:C78)</f>
        <v>955</v>
      </c>
      <c r="D79" s="2">
        <f t="shared" si="23"/>
        <v>966</v>
      </c>
      <c r="E79" s="2">
        <f t="shared" si="23"/>
        <v>1011</v>
      </c>
      <c r="F79" s="2">
        <f t="shared" si="23"/>
        <v>815</v>
      </c>
      <c r="G79" s="10">
        <f>SUM(C79:F79)</f>
        <v>3747</v>
      </c>
    </row>
    <row r="80" spans="1:7" x14ac:dyDescent="0.25">
      <c r="A80" s="23" t="s">
        <v>9</v>
      </c>
      <c r="B80" s="24"/>
      <c r="C80" s="25" t="s">
        <v>11</v>
      </c>
      <c r="D80" s="26"/>
      <c r="E80" s="26"/>
      <c r="F80" s="27"/>
      <c r="G80" s="1"/>
    </row>
    <row r="81" spans="1:7" x14ac:dyDescent="0.25">
      <c r="A81" s="1" t="s">
        <v>5</v>
      </c>
      <c r="B81" s="1" t="s">
        <v>7</v>
      </c>
      <c r="C81" s="1" t="s">
        <v>0</v>
      </c>
      <c r="D81" s="1" t="s">
        <v>1</v>
      </c>
      <c r="E81" s="1" t="s">
        <v>2</v>
      </c>
      <c r="F81" s="1" t="s">
        <v>3</v>
      </c>
      <c r="G81" s="1" t="s">
        <v>4</v>
      </c>
    </row>
    <row r="82" spans="1:7" x14ac:dyDescent="0.25">
      <c r="A82" s="1" t="s">
        <v>12</v>
      </c>
      <c r="B82" s="2">
        <v>157</v>
      </c>
      <c r="C82" s="2">
        <v>200</v>
      </c>
      <c r="D82" s="2">
        <v>188</v>
      </c>
      <c r="E82" s="2">
        <v>199</v>
      </c>
      <c r="F82" s="2">
        <v>158</v>
      </c>
      <c r="G82" s="2">
        <f>SUM(C82:F82)</f>
        <v>745</v>
      </c>
    </row>
    <row r="83" spans="1:7" x14ac:dyDescent="0.25">
      <c r="A83" s="1" t="s">
        <v>13</v>
      </c>
      <c r="B83" s="2">
        <v>160</v>
      </c>
      <c r="C83" s="2">
        <v>141</v>
      </c>
      <c r="D83" s="2">
        <v>149</v>
      </c>
      <c r="E83" s="2">
        <v>168</v>
      </c>
      <c r="F83" s="2">
        <v>155</v>
      </c>
      <c r="G83" s="2">
        <f t="shared" ref="G83:G85" si="24">SUM(C83:F83)</f>
        <v>613</v>
      </c>
    </row>
    <row r="84" spans="1:7" x14ac:dyDescent="0.25">
      <c r="A84" s="1" t="s">
        <v>14</v>
      </c>
      <c r="B84" s="2">
        <v>177</v>
      </c>
      <c r="C84" s="2">
        <v>205</v>
      </c>
      <c r="D84" s="2">
        <v>230</v>
      </c>
      <c r="E84" s="2">
        <v>226</v>
      </c>
      <c r="F84" s="2">
        <v>146</v>
      </c>
      <c r="G84" s="2">
        <f t="shared" si="24"/>
        <v>807</v>
      </c>
    </row>
    <row r="85" spans="1:7" x14ac:dyDescent="0.25">
      <c r="A85" s="1" t="s">
        <v>15</v>
      </c>
      <c r="B85" s="2">
        <v>200</v>
      </c>
      <c r="C85" s="2">
        <v>175</v>
      </c>
      <c r="D85" s="2">
        <v>161</v>
      </c>
      <c r="E85" s="2">
        <v>137</v>
      </c>
      <c r="F85" s="2">
        <v>178</v>
      </c>
      <c r="G85" s="2">
        <f t="shared" si="24"/>
        <v>651</v>
      </c>
    </row>
    <row r="86" spans="1:7" x14ac:dyDescent="0.25">
      <c r="A86" s="1" t="s">
        <v>4</v>
      </c>
      <c r="B86" s="3">
        <f>SUM(B82:B85)</f>
        <v>694</v>
      </c>
      <c r="C86" s="3">
        <f t="shared" ref="C86:F86" si="25">SUM(C82:C85)</f>
        <v>721</v>
      </c>
      <c r="D86" s="3">
        <f t="shared" si="25"/>
        <v>728</v>
      </c>
      <c r="E86" s="3">
        <f t="shared" si="25"/>
        <v>730</v>
      </c>
      <c r="F86" s="3">
        <f t="shared" si="25"/>
        <v>637</v>
      </c>
      <c r="G86" s="2"/>
    </row>
    <row r="87" spans="1:7" x14ac:dyDescent="0.25">
      <c r="A87" s="1" t="s">
        <v>6</v>
      </c>
      <c r="B87" s="8">
        <f>0.9*(1000-B86)</f>
        <v>275.40000000000003</v>
      </c>
      <c r="C87" s="2">
        <v>275</v>
      </c>
      <c r="D87" s="2">
        <v>275</v>
      </c>
      <c r="E87" s="2">
        <v>275</v>
      </c>
      <c r="F87" s="2">
        <v>275</v>
      </c>
      <c r="G87" s="2"/>
    </row>
    <row r="88" spans="1:7" x14ac:dyDescent="0.25">
      <c r="A88" s="1" t="s">
        <v>8</v>
      </c>
      <c r="B88" s="8">
        <f>SUM(B86:B87)</f>
        <v>969.40000000000009</v>
      </c>
      <c r="C88" s="2">
        <f t="shared" ref="C88:F88" si="26">SUM(C86:C87)</f>
        <v>996</v>
      </c>
      <c r="D88" s="2">
        <f t="shared" si="26"/>
        <v>1003</v>
      </c>
      <c r="E88" s="2">
        <f t="shared" si="26"/>
        <v>1005</v>
      </c>
      <c r="F88" s="2">
        <f t="shared" si="26"/>
        <v>912</v>
      </c>
      <c r="G88" s="10">
        <f>SUM(C88:F88)</f>
        <v>3916</v>
      </c>
    </row>
    <row r="89" spans="1:7" ht="15" customHeight="1" x14ac:dyDescent="0.25">
      <c r="A89" s="23" t="s">
        <v>9</v>
      </c>
      <c r="B89" s="24"/>
      <c r="C89" s="25" t="s">
        <v>16</v>
      </c>
      <c r="D89" s="26"/>
      <c r="E89" s="26"/>
      <c r="F89" s="27"/>
      <c r="G89" s="1"/>
    </row>
    <row r="90" spans="1:7" x14ac:dyDescent="0.25">
      <c r="A90" s="1" t="s">
        <v>5</v>
      </c>
      <c r="B90" s="1" t="s">
        <v>7</v>
      </c>
      <c r="C90" s="1" t="s">
        <v>0</v>
      </c>
      <c r="D90" s="1" t="s">
        <v>1</v>
      </c>
      <c r="E90" s="1" t="s">
        <v>2</v>
      </c>
      <c r="F90" s="1" t="s">
        <v>3</v>
      </c>
      <c r="G90" s="1" t="s">
        <v>4</v>
      </c>
    </row>
    <row r="91" spans="1:7" x14ac:dyDescent="0.25">
      <c r="A91" s="1" t="s">
        <v>17</v>
      </c>
      <c r="B91" s="2">
        <v>178</v>
      </c>
      <c r="C91" s="2">
        <v>213</v>
      </c>
      <c r="D91" s="2">
        <v>150</v>
      </c>
      <c r="E91" s="2">
        <v>144</v>
      </c>
      <c r="F91" s="2">
        <v>161</v>
      </c>
      <c r="G91" s="2">
        <f>SUM(C91:F91)</f>
        <v>668</v>
      </c>
    </row>
    <row r="92" spans="1:7" x14ac:dyDescent="0.25">
      <c r="A92" s="1" t="s">
        <v>18</v>
      </c>
      <c r="B92" s="2">
        <v>152</v>
      </c>
      <c r="C92" s="2">
        <v>175</v>
      </c>
      <c r="D92" s="2">
        <v>156</v>
      </c>
      <c r="E92" s="2">
        <v>110</v>
      </c>
      <c r="F92" s="2">
        <v>121</v>
      </c>
      <c r="G92" s="2">
        <f t="shared" ref="G92:G94" si="27">SUM(C92:F92)</f>
        <v>562</v>
      </c>
    </row>
    <row r="93" spans="1:7" x14ac:dyDescent="0.25">
      <c r="A93" s="1" t="s">
        <v>19</v>
      </c>
      <c r="B93" s="2">
        <v>166</v>
      </c>
      <c r="C93" s="2">
        <v>196</v>
      </c>
      <c r="D93" s="2">
        <v>142</v>
      </c>
      <c r="E93" s="2">
        <v>178</v>
      </c>
      <c r="F93" s="2">
        <v>175</v>
      </c>
      <c r="G93" s="2">
        <f t="shared" si="27"/>
        <v>691</v>
      </c>
    </row>
    <row r="94" spans="1:7" x14ac:dyDescent="0.25">
      <c r="A94" s="1" t="s">
        <v>104</v>
      </c>
      <c r="B94" s="2">
        <v>163</v>
      </c>
      <c r="C94" s="2">
        <v>144</v>
      </c>
      <c r="D94" s="2">
        <v>157</v>
      </c>
      <c r="E94" s="2">
        <v>187</v>
      </c>
      <c r="F94" s="2">
        <v>177</v>
      </c>
      <c r="G94" s="2">
        <f t="shared" si="27"/>
        <v>665</v>
      </c>
    </row>
    <row r="95" spans="1:7" x14ac:dyDescent="0.25">
      <c r="A95" s="1" t="s">
        <v>4</v>
      </c>
      <c r="B95" s="3">
        <f>SUM(B91:B94)</f>
        <v>659</v>
      </c>
      <c r="C95" s="3">
        <f t="shared" ref="C95:F95" si="28">SUM(C91:C94)</f>
        <v>728</v>
      </c>
      <c r="D95" s="3">
        <f t="shared" si="28"/>
        <v>605</v>
      </c>
      <c r="E95" s="3">
        <f t="shared" si="28"/>
        <v>619</v>
      </c>
      <c r="F95" s="3">
        <f t="shared" si="28"/>
        <v>634</v>
      </c>
      <c r="G95" s="2"/>
    </row>
    <row r="96" spans="1:7" x14ac:dyDescent="0.25">
      <c r="A96" s="1" t="s">
        <v>6</v>
      </c>
      <c r="B96" s="8">
        <f>0.9*(1000-B95)</f>
        <v>306.90000000000003</v>
      </c>
      <c r="C96" s="2">
        <v>306</v>
      </c>
      <c r="D96" s="2">
        <v>306</v>
      </c>
      <c r="E96" s="2">
        <v>306</v>
      </c>
      <c r="F96" s="2">
        <v>306</v>
      </c>
      <c r="G96" s="2"/>
    </row>
    <row r="97" spans="1:7" x14ac:dyDescent="0.25">
      <c r="A97" s="1" t="s">
        <v>8</v>
      </c>
      <c r="B97" s="8">
        <f>SUM(B95:B96)</f>
        <v>965.90000000000009</v>
      </c>
      <c r="C97" s="2">
        <f t="shared" ref="C97:F97" si="29">SUM(C95:C96)</f>
        <v>1034</v>
      </c>
      <c r="D97" s="2">
        <f t="shared" si="29"/>
        <v>911</v>
      </c>
      <c r="E97" s="2">
        <f t="shared" si="29"/>
        <v>925</v>
      </c>
      <c r="F97" s="2">
        <f t="shared" si="29"/>
        <v>940</v>
      </c>
      <c r="G97" s="10">
        <f>SUM(C97:F97)</f>
        <v>3810</v>
      </c>
    </row>
    <row r="98" spans="1:7" x14ac:dyDescent="0.25">
      <c r="A98" s="7"/>
      <c r="B98" s="7"/>
      <c r="C98" s="7"/>
      <c r="D98" s="7"/>
      <c r="E98" s="7"/>
      <c r="F98" s="7"/>
      <c r="G98" s="7"/>
    </row>
    <row r="104" spans="1:7" x14ac:dyDescent="0.25">
      <c r="A104" s="4"/>
      <c r="B104" s="4"/>
      <c r="C104" s="4"/>
      <c r="D104" s="4"/>
      <c r="E104" s="4"/>
      <c r="F104" s="4"/>
      <c r="G104" s="4"/>
    </row>
    <row r="105" spans="1:7" x14ac:dyDescent="0.25">
      <c r="A105" s="23" t="s">
        <v>9</v>
      </c>
      <c r="B105" s="24"/>
      <c r="C105" s="25"/>
      <c r="D105" s="26"/>
      <c r="E105" s="26"/>
      <c r="F105" s="27"/>
      <c r="G105" s="1"/>
    </row>
    <row r="106" spans="1:7" x14ac:dyDescent="0.25">
      <c r="A106" s="1" t="s">
        <v>5</v>
      </c>
      <c r="B106" s="1" t="s">
        <v>7</v>
      </c>
      <c r="C106" s="1" t="s">
        <v>0</v>
      </c>
      <c r="D106" s="1" t="s">
        <v>1</v>
      </c>
      <c r="E106" s="1" t="s">
        <v>2</v>
      </c>
      <c r="F106" s="1" t="s">
        <v>3</v>
      </c>
      <c r="G106" s="1" t="s">
        <v>4</v>
      </c>
    </row>
    <row r="107" spans="1:7" x14ac:dyDescent="0.25">
      <c r="A107" s="1"/>
      <c r="B107" s="2"/>
      <c r="C107" s="1"/>
      <c r="D107" s="1"/>
      <c r="E107" s="1"/>
      <c r="F107" s="1"/>
      <c r="G107" s="1"/>
    </row>
    <row r="108" spans="1:7" x14ac:dyDescent="0.25">
      <c r="A108" s="1"/>
      <c r="B108" s="2"/>
      <c r="C108" s="1"/>
      <c r="D108" s="1"/>
      <c r="E108" s="1"/>
      <c r="F108" s="1"/>
      <c r="G108" s="1"/>
    </row>
    <row r="109" spans="1:7" x14ac:dyDescent="0.25">
      <c r="A109" s="1"/>
      <c r="B109" s="2"/>
      <c r="C109" s="1"/>
      <c r="D109" s="1"/>
      <c r="E109" s="1"/>
      <c r="F109" s="1"/>
      <c r="G109" s="1"/>
    </row>
    <row r="110" spans="1:7" x14ac:dyDescent="0.25">
      <c r="A110" s="1"/>
      <c r="B110" s="2"/>
      <c r="C110" s="1"/>
      <c r="D110" s="1"/>
      <c r="E110" s="1"/>
      <c r="F110" s="1"/>
      <c r="G110" s="1"/>
    </row>
    <row r="111" spans="1:7" x14ac:dyDescent="0.25">
      <c r="A111" s="1" t="s">
        <v>4</v>
      </c>
      <c r="B111" s="3">
        <f>SUM(B107:B110)</f>
        <v>0</v>
      </c>
      <c r="C111" s="1"/>
      <c r="D111" s="1"/>
      <c r="E111" s="1"/>
      <c r="F111" s="1"/>
      <c r="G111" s="1"/>
    </row>
    <row r="112" spans="1:7" x14ac:dyDescent="0.25">
      <c r="A112" s="1" t="s">
        <v>6</v>
      </c>
      <c r="B112" s="1"/>
      <c r="C112" s="1"/>
      <c r="D112" s="1"/>
      <c r="E112" s="1"/>
      <c r="F112" s="1"/>
      <c r="G112" s="1"/>
    </row>
    <row r="113" spans="1:7" x14ac:dyDescent="0.25">
      <c r="A113" s="1" t="s">
        <v>8</v>
      </c>
      <c r="B113" s="1"/>
      <c r="C113" s="1"/>
      <c r="D113" s="1"/>
      <c r="E113" s="1"/>
      <c r="F113" s="1"/>
      <c r="G113" s="1"/>
    </row>
    <row r="114" spans="1:7" x14ac:dyDescent="0.25">
      <c r="A114" s="23" t="s">
        <v>9</v>
      </c>
      <c r="B114" s="24"/>
      <c r="C114" s="25"/>
      <c r="D114" s="26"/>
      <c r="E114" s="26"/>
      <c r="F114" s="27"/>
      <c r="G114" s="1"/>
    </row>
    <row r="115" spans="1:7" x14ac:dyDescent="0.25">
      <c r="A115" s="1" t="s">
        <v>5</v>
      </c>
      <c r="B115" s="1" t="s">
        <v>7</v>
      </c>
      <c r="C115" s="1" t="s">
        <v>0</v>
      </c>
      <c r="D115" s="1" t="s">
        <v>1</v>
      </c>
      <c r="E115" s="1" t="s">
        <v>2</v>
      </c>
      <c r="F115" s="1" t="s">
        <v>3</v>
      </c>
      <c r="G115" s="1" t="s">
        <v>4</v>
      </c>
    </row>
    <row r="116" spans="1:7" x14ac:dyDescent="0.25">
      <c r="A116" s="1"/>
      <c r="B116" s="2"/>
      <c r="C116" s="1"/>
      <c r="D116" s="1"/>
      <c r="E116" s="1"/>
      <c r="F116" s="1"/>
      <c r="G116" s="1"/>
    </row>
    <row r="117" spans="1:7" x14ac:dyDescent="0.25">
      <c r="A117" s="1"/>
      <c r="B117" s="2"/>
      <c r="C117" s="1"/>
      <c r="D117" s="1"/>
      <c r="E117" s="1"/>
      <c r="F117" s="1"/>
      <c r="G117" s="1"/>
    </row>
    <row r="118" spans="1:7" x14ac:dyDescent="0.25">
      <c r="A118" s="1"/>
      <c r="B118" s="2"/>
      <c r="C118" s="1"/>
      <c r="D118" s="1"/>
      <c r="E118" s="1"/>
      <c r="F118" s="1"/>
      <c r="G118" s="1"/>
    </row>
    <row r="119" spans="1:7" x14ac:dyDescent="0.25">
      <c r="A119" s="1"/>
      <c r="B119" s="2"/>
      <c r="C119" s="1"/>
      <c r="D119" s="1"/>
      <c r="E119" s="1"/>
      <c r="F119" s="1"/>
      <c r="G119" s="1"/>
    </row>
    <row r="120" spans="1:7" x14ac:dyDescent="0.25">
      <c r="A120" s="1" t="s">
        <v>4</v>
      </c>
      <c r="B120" s="3">
        <f>SUM(B116:B119)</f>
        <v>0</v>
      </c>
      <c r="C120" s="1"/>
      <c r="D120" s="1"/>
      <c r="E120" s="1"/>
      <c r="F120" s="1"/>
      <c r="G120" s="1"/>
    </row>
    <row r="121" spans="1:7" x14ac:dyDescent="0.25">
      <c r="A121" s="1" t="s">
        <v>6</v>
      </c>
      <c r="B121" s="1"/>
      <c r="C121" s="1"/>
      <c r="D121" s="1"/>
      <c r="E121" s="1"/>
      <c r="F121" s="1"/>
      <c r="G121" s="1"/>
    </row>
    <row r="122" spans="1:7" x14ac:dyDescent="0.25">
      <c r="A122" s="1" t="s">
        <v>8</v>
      </c>
      <c r="B122" s="1"/>
      <c r="C122" s="1"/>
      <c r="D122" s="1"/>
      <c r="E122" s="1"/>
      <c r="F122" s="1"/>
      <c r="G122" s="1"/>
    </row>
    <row r="123" spans="1:7" x14ac:dyDescent="0.25">
      <c r="A123" s="23" t="s">
        <v>9</v>
      </c>
      <c r="B123" s="24"/>
      <c r="C123" s="33"/>
      <c r="D123" s="34"/>
      <c r="E123" s="34"/>
      <c r="F123" s="35"/>
      <c r="G123" s="1"/>
    </row>
    <row r="124" spans="1:7" x14ac:dyDescent="0.25">
      <c r="A124" s="1" t="s">
        <v>5</v>
      </c>
      <c r="B124" s="1" t="s">
        <v>7</v>
      </c>
      <c r="C124" s="1" t="s">
        <v>0</v>
      </c>
      <c r="D124" s="1" t="s">
        <v>1</v>
      </c>
      <c r="E124" s="1" t="s">
        <v>2</v>
      </c>
      <c r="F124" s="1" t="s">
        <v>3</v>
      </c>
      <c r="G124" s="1" t="s">
        <v>4</v>
      </c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 t="s">
        <v>4</v>
      </c>
      <c r="B129" s="1"/>
      <c r="C129" s="1"/>
      <c r="D129" s="1"/>
      <c r="E129" s="1"/>
      <c r="F129" s="1"/>
      <c r="G129" s="1"/>
    </row>
    <row r="130" spans="1:7" x14ac:dyDescent="0.25">
      <c r="A130" s="1" t="s">
        <v>6</v>
      </c>
      <c r="B130" s="1"/>
      <c r="C130" s="1"/>
      <c r="D130" s="1"/>
      <c r="E130" s="1"/>
      <c r="F130" s="1"/>
      <c r="G130" s="1"/>
    </row>
    <row r="131" spans="1:7" x14ac:dyDescent="0.25">
      <c r="A131" s="1" t="s">
        <v>8</v>
      </c>
      <c r="B131" s="1"/>
      <c r="C131" s="1"/>
      <c r="D131" s="1"/>
      <c r="E131" s="1"/>
      <c r="F131" s="1"/>
      <c r="G131" s="1"/>
    </row>
  </sheetData>
  <mergeCells count="26">
    <mergeCell ref="A123:B123"/>
    <mergeCell ref="C123:F123"/>
    <mergeCell ref="A89:B89"/>
    <mergeCell ref="C89:F89"/>
    <mergeCell ref="A105:B105"/>
    <mergeCell ref="C105:F105"/>
    <mergeCell ref="A114:B114"/>
    <mergeCell ref="C114:F114"/>
    <mergeCell ref="A62:B62"/>
    <mergeCell ref="C62:F62"/>
    <mergeCell ref="A71:B71"/>
    <mergeCell ref="C71:F71"/>
    <mergeCell ref="A80:B80"/>
    <mergeCell ref="C80:F80"/>
    <mergeCell ref="A29:B29"/>
    <mergeCell ref="C29:F29"/>
    <mergeCell ref="A38:B38"/>
    <mergeCell ref="C38:F38"/>
    <mergeCell ref="A53:B53"/>
    <mergeCell ref="C53:F53"/>
    <mergeCell ref="A2:B2"/>
    <mergeCell ref="C2:F2"/>
    <mergeCell ref="A11:B11"/>
    <mergeCell ref="C11:F11"/>
    <mergeCell ref="A20:B20"/>
    <mergeCell ref="C20:F20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Jr Results</vt:lpstr>
      <vt:lpstr>Juniors</vt:lpstr>
      <vt:lpstr>Sr. Results</vt:lpstr>
      <vt:lpstr>Seniors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Palmer Hagen</dc:creator>
  <cp:lastModifiedBy>Kathryn Rayner</cp:lastModifiedBy>
  <cp:lastPrinted>2024-01-23T04:30:49Z</cp:lastPrinted>
  <dcterms:created xsi:type="dcterms:W3CDTF">2023-10-30T13:25:08Z</dcterms:created>
  <dcterms:modified xsi:type="dcterms:W3CDTF">2024-02-05T19:37:47Z</dcterms:modified>
</cp:coreProperties>
</file>